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OK" sheetId="1" r:id="rId1"/>
  </sheets>
  <definedNames/>
  <calcPr fullCalcOnLoad="1"/>
</workbook>
</file>

<file path=xl/sharedStrings.xml><?xml version="1.0" encoding="utf-8"?>
<sst xmlns="http://schemas.openxmlformats.org/spreadsheetml/2006/main" count="105" uniqueCount="36">
  <si>
    <t>COLORADO DEPARTMENT OF EDUCATION</t>
  </si>
  <si>
    <t>Pupil Count October 2006</t>
  </si>
  <si>
    <t>Prekindergarten</t>
  </si>
  <si>
    <t>Kindergarten</t>
  </si>
  <si>
    <t>Grade 1</t>
  </si>
  <si>
    <t>Grade 2</t>
  </si>
  <si>
    <t>Grade 3</t>
  </si>
  <si>
    <t>Grade 4</t>
  </si>
  <si>
    <t>*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</si>
  <si>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</si>
  <si>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</si>
  <si>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</si>
  <si>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</si>
  <si>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</si>
  <si>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</si>
  <si>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</si>
  <si>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</si>
  <si>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Cent.</t>
  </si>
  <si>
    <t>Spec Educ</t>
  </si>
  <si>
    <t>Ungraded</t>
  </si>
  <si>
    <t>Post/Under Grad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</si>
  <si>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</si>
  <si>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</si>
  <si>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</si>
  <si>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</si>
  <si>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Pupil Count October 2007</t>
  </si>
  <si>
    <t>Count Change From 2006 to 2007</t>
  </si>
  <si>
    <t>Percent Change From 2006 to 2007</t>
  </si>
  <si>
    <t>Count Change From 1997 to 2007</t>
  </si>
  <si>
    <t>Percent Change From 1997  to 2007</t>
  </si>
  <si>
    <t>Pupil Count October 1987</t>
  </si>
  <si>
    <t>Count Change From 1987 to 2007</t>
  </si>
  <si>
    <t>Percent Change From 1987  to 2007</t>
  </si>
  <si>
    <t>Pupil Count October 1997</t>
  </si>
  <si>
    <t>FALL PUPIL MEMBERSHIP COMPARISONS FROM 1987-2007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</si>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</sst>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0" fontId="3" fillId="0" borderId="0" xfId="15" applyNumberFormat="1" applyFont="1" applyFill="1" applyBorder="1" applyAlignment="1" applyProtection="1">
      <alignment/>
      <protection/>
    </xf>
    <xf numFmtId="0" fontId="3" fillId="0" borderId="0" xfId="15" applyNumberForma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10" fontId="0" fillId="0" borderId="5" xfId="0" applyNumberFormat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4" max="14" width="9.140625" style="2" customWidth="1"/>
    <col min="17" max="17" width="9.28125" style="0" bestFit="1" customWidth="1"/>
    <col min="18" max="18" width="2.00390625" style="0" bestFit="1" customWidth="1"/>
  </cols>
  <sheetData>
    <row r="1" ht="20.25">
      <c r="H1" s="1" t="s">
        <v>0</v>
      </c>
    </row>
    <row r="3" ht="20.25">
      <c r="H3" s="1" t="s">
        <v>34</v>
      </c>
    </row>
    <row r="4" ht="13.5" thickBot="1"/>
    <row r="5" spans="1:17" ht="64.5" thickTop="1">
      <c r="A5" s="3"/>
      <c r="B5" s="4" t="s">
        <v>1</v>
      </c>
      <c r="C5" s="4" t="s">
        <v>25</v>
      </c>
      <c r="D5" s="5" t="s">
        <v>26</v>
      </c>
      <c r="E5" s="6" t="s">
        <v>27</v>
      </c>
      <c r="G5" s="3"/>
      <c r="H5" s="7" t="s">
        <v>33</v>
      </c>
      <c r="I5" s="4" t="s">
        <v>25</v>
      </c>
      <c r="J5" s="5" t="s">
        <v>28</v>
      </c>
      <c r="K5" s="6" t="s">
        <v>29</v>
      </c>
      <c r="M5" s="3"/>
      <c r="N5" s="7" t="s">
        <v>30</v>
      </c>
      <c r="O5" s="4" t="s">
        <v>25</v>
      </c>
      <c r="P5" s="5" t="s">
        <v>31</v>
      </c>
      <c r="Q5" s="6" t="s">
        <v>32</v>
      </c>
    </row>
    <row r="6" spans="1:17" ht="12.75">
      <c r="A6" s="8" t="s">
        <v>2</v>
      </c>
      <c r="B6" s="9">
        <v>24554</v>
      </c>
      <c r="C6" s="24">
        <v>25872</v>
      </c>
      <c r="D6" s="9">
        <f>C6-B6</f>
        <v>1318</v>
      </c>
      <c r="E6" s="10">
        <f>D6/B6</f>
        <v>0.05367760853628736</v>
      </c>
      <c r="G6" s="8" t="s">
        <v>2</v>
      </c>
      <c r="H6" s="11">
        <v>12861</v>
      </c>
      <c r="I6" s="24">
        <v>25872</v>
      </c>
      <c r="J6" s="9">
        <f>I6-H6</f>
        <v>13011</v>
      </c>
      <c r="K6" s="10">
        <f>J6/H6</f>
        <v>1.0116631677163517</v>
      </c>
      <c r="M6" s="8" t="s">
        <v>2</v>
      </c>
      <c r="N6" s="12">
        <v>2248</v>
      </c>
      <c r="O6" s="24">
        <v>25872</v>
      </c>
      <c r="P6" s="9">
        <f>O6-N6</f>
        <v>23624</v>
      </c>
      <c r="Q6" s="10">
        <f>P6/N6</f>
        <v>10.508896797153024</v>
      </c>
    </row>
    <row r="7" spans="1:17" ht="12.75">
      <c r="A7" s="8" t="s">
        <v>3</v>
      </c>
      <c r="B7" s="9">
        <v>60922</v>
      </c>
      <c r="C7" s="24">
        <v>61576</v>
      </c>
      <c r="D7" s="9">
        <f aca="true" t="shared" si="0" ref="D7:D18">C7-B7</f>
        <v>654</v>
      </c>
      <c r="E7" s="10">
        <f aca="true" t="shared" si="1" ref="E7:E19">D7/B7</f>
        <v>0.010735038245625553</v>
      </c>
      <c r="G7" s="8" t="s">
        <v>3</v>
      </c>
      <c r="H7" s="11">
        <v>51408</v>
      </c>
      <c r="I7" s="24">
        <v>61576</v>
      </c>
      <c r="J7" s="9">
        <f aca="true" t="shared" si="2" ref="J7:J15">I7-H7</f>
        <v>10168</v>
      </c>
      <c r="K7" s="10">
        <f aca="true" t="shared" si="3" ref="K7:K15">J7/H7</f>
        <v>0.1977902272019919</v>
      </c>
      <c r="M7" s="8" t="s">
        <v>3</v>
      </c>
      <c r="N7" s="12">
        <v>46841</v>
      </c>
      <c r="O7" s="24">
        <v>61576</v>
      </c>
      <c r="P7" s="9">
        <f aca="true" t="shared" si="4" ref="P7:P24">O7-N7</f>
        <v>14735</v>
      </c>
      <c r="Q7" s="10">
        <f aca="true" t="shared" si="5" ref="Q7:Q19">P7/N7</f>
        <v>0.31457483828270105</v>
      </c>
    </row>
    <row r="8" spans="1:17" ht="12.75">
      <c r="A8" s="8" t="s">
        <v>4</v>
      </c>
      <c r="B8" s="9">
        <v>62613</v>
      </c>
      <c r="C8" s="24">
        <v>63352</v>
      </c>
      <c r="D8" s="9">
        <f t="shared" si="0"/>
        <v>739</v>
      </c>
      <c r="E8" s="10">
        <f t="shared" si="1"/>
        <v>0.011802660789292959</v>
      </c>
      <c r="G8" s="8" t="s">
        <v>4</v>
      </c>
      <c r="H8" s="11">
        <v>55035</v>
      </c>
      <c r="I8" s="24">
        <v>63352</v>
      </c>
      <c r="J8" s="9">
        <f t="shared" si="2"/>
        <v>8317</v>
      </c>
      <c r="K8" s="10">
        <f t="shared" si="3"/>
        <v>0.15112201326428637</v>
      </c>
      <c r="M8" s="8" t="s">
        <v>4</v>
      </c>
      <c r="N8" s="12">
        <v>48918</v>
      </c>
      <c r="O8" s="24">
        <v>63352</v>
      </c>
      <c r="P8" s="9">
        <f t="shared" si="4"/>
        <v>14434</v>
      </c>
      <c r="Q8" s="10">
        <f t="shared" si="5"/>
        <v>0.29506521116971257</v>
      </c>
    </row>
    <row r="9" spans="1:17" ht="12.75">
      <c r="A9" s="8" t="s">
        <v>5</v>
      </c>
      <c r="B9" s="9">
        <v>60308</v>
      </c>
      <c r="C9" s="24">
        <v>62076</v>
      </c>
      <c r="D9" s="9">
        <f t="shared" si="0"/>
        <v>1768</v>
      </c>
      <c r="E9" s="10">
        <f t="shared" si="1"/>
        <v>0.029316176958280826</v>
      </c>
      <c r="G9" s="8" t="s">
        <v>5</v>
      </c>
      <c r="H9" s="11">
        <v>54437</v>
      </c>
      <c r="I9" s="24">
        <v>62076</v>
      </c>
      <c r="J9" s="9">
        <f t="shared" si="2"/>
        <v>7639</v>
      </c>
      <c r="K9" s="10">
        <f t="shared" si="3"/>
        <v>0.1403273508826717</v>
      </c>
      <c r="M9" s="8" t="s">
        <v>5</v>
      </c>
      <c r="N9" s="12">
        <v>45789</v>
      </c>
      <c r="O9" s="24">
        <v>62076</v>
      </c>
      <c r="P9" s="9">
        <f t="shared" si="4"/>
        <v>16287</v>
      </c>
      <c r="Q9" s="10">
        <f t="shared" si="5"/>
        <v>0.35569678307016966</v>
      </c>
    </row>
    <row r="10" spans="1:17" ht="12.75">
      <c r="A10" s="8" t="s">
        <v>6</v>
      </c>
      <c r="B10" s="9">
        <v>59126</v>
      </c>
      <c r="C10" s="24">
        <v>60410</v>
      </c>
      <c r="D10" s="9">
        <f t="shared" si="0"/>
        <v>1284</v>
      </c>
      <c r="E10" s="10">
        <f t="shared" si="1"/>
        <v>0.021716334607448498</v>
      </c>
      <c r="G10" s="8" t="s">
        <v>6</v>
      </c>
      <c r="H10" s="11">
        <v>53710</v>
      </c>
      <c r="I10" s="24">
        <v>60410</v>
      </c>
      <c r="J10" s="9">
        <f t="shared" si="2"/>
        <v>6700</v>
      </c>
      <c r="K10" s="10">
        <f t="shared" si="3"/>
        <v>0.12474399553155836</v>
      </c>
      <c r="M10" s="8" t="s">
        <v>6</v>
      </c>
      <c r="N10" s="12">
        <v>43793</v>
      </c>
      <c r="O10" s="24">
        <v>60410</v>
      </c>
      <c r="P10" s="9">
        <f t="shared" si="4"/>
        <v>16617</v>
      </c>
      <c r="Q10" s="10">
        <f t="shared" si="5"/>
        <v>0.37944420341150414</v>
      </c>
    </row>
    <row r="11" spans="1:18" ht="12.75">
      <c r="A11" s="8" t="s">
        <v>7</v>
      </c>
      <c r="B11" s="9">
        <v>57876</v>
      </c>
      <c r="C11" s="24">
        <v>59450</v>
      </c>
      <c r="D11" s="9">
        <f t="shared" si="0"/>
        <v>1574</v>
      </c>
      <c r="E11" s="10">
        <f t="shared" si="1"/>
        <v>0.027196074365885687</v>
      </c>
      <c r="F11" t="s">
        <v>8</v>
      </c>
      <c r="G11" s="8" t="s">
        <v>7</v>
      </c>
      <c r="H11" s="11">
        <v>53023</v>
      </c>
      <c r="I11" s="24">
        <v>59450</v>
      </c>
      <c r="J11" s="9">
        <f t="shared" si="2"/>
        <v>6427</v>
      </c>
      <c r="K11" s="10">
        <f t="shared" si="3"/>
        <v>0.12121154970484507</v>
      </c>
      <c r="L11" t="s">
        <v>8</v>
      </c>
      <c r="M11" s="8" t="s">
        <v>7</v>
      </c>
      <c r="N11" s="12">
        <v>41406</v>
      </c>
      <c r="O11" s="24">
        <v>59450</v>
      </c>
      <c r="P11" s="9">
        <f t="shared" si="4"/>
        <v>18044</v>
      </c>
      <c r="Q11" s="10">
        <f t="shared" si="5"/>
        <v>0.43578225377964547</v>
      </c>
      <c r="R11" t="s">
        <v>8</v>
      </c>
    </row>
    <row r="12" spans="1:18" ht="12.75">
      <c r="A12" s="8" t="s">
        <v>9</v>
      </c>
      <c r="B12" s="9">
        <v>57905</v>
      </c>
      <c r="C12" s="24">
        <v>58220</v>
      </c>
      <c r="D12" s="9">
        <f t="shared" si="0"/>
        <v>315</v>
      </c>
      <c r="E12" s="10">
        <f t="shared" si="1"/>
        <v>0.005439944737069337</v>
      </c>
      <c r="F12" t="s">
        <v>8</v>
      </c>
      <c r="G12" s="8" t="s">
        <v>9</v>
      </c>
      <c r="H12" s="11">
        <v>53377</v>
      </c>
      <c r="I12" s="24">
        <v>58220</v>
      </c>
      <c r="J12" s="9">
        <f t="shared" si="2"/>
        <v>4843</v>
      </c>
      <c r="K12" s="10">
        <f t="shared" si="3"/>
        <v>0.0907319632051258</v>
      </c>
      <c r="L12" t="s">
        <v>8</v>
      </c>
      <c r="M12" s="8" t="s">
        <v>9</v>
      </c>
      <c r="N12" s="12">
        <v>40805</v>
      </c>
      <c r="O12" s="24">
        <v>58220</v>
      </c>
      <c r="P12" s="9">
        <f t="shared" si="4"/>
        <v>17415</v>
      </c>
      <c r="Q12" s="10">
        <f t="shared" si="5"/>
        <v>0.42678593309643426</v>
      </c>
      <c r="R12" t="s">
        <v>8</v>
      </c>
    </row>
    <row r="13" spans="1:18" ht="12.75">
      <c r="A13" s="8" t="s">
        <v>10</v>
      </c>
      <c r="B13" s="9">
        <v>57843</v>
      </c>
      <c r="C13" s="24">
        <v>58233</v>
      </c>
      <c r="D13" s="9">
        <f t="shared" si="0"/>
        <v>390</v>
      </c>
      <c r="E13" s="10">
        <f t="shared" si="1"/>
        <v>0.006742388880244801</v>
      </c>
      <c r="F13" t="s">
        <v>8</v>
      </c>
      <c r="G13" s="8" t="s">
        <v>10</v>
      </c>
      <c r="H13" s="11">
        <v>54004</v>
      </c>
      <c r="I13" s="24">
        <v>58233</v>
      </c>
      <c r="J13" s="9">
        <f t="shared" si="2"/>
        <v>4229</v>
      </c>
      <c r="K13" s="10">
        <f t="shared" si="3"/>
        <v>0.07830901414710022</v>
      </c>
      <c r="L13" t="s">
        <v>8</v>
      </c>
      <c r="M13" s="8" t="s">
        <v>10</v>
      </c>
      <c r="N13" s="12">
        <v>39625</v>
      </c>
      <c r="O13" s="24">
        <v>58233</v>
      </c>
      <c r="P13" s="9">
        <f t="shared" si="4"/>
        <v>18608</v>
      </c>
      <c r="Q13" s="10">
        <f t="shared" si="5"/>
        <v>0.469602523659306</v>
      </c>
      <c r="R13" t="s">
        <v>8</v>
      </c>
    </row>
    <row r="14" spans="1:18" ht="12.75">
      <c r="A14" s="8" t="s">
        <v>11</v>
      </c>
      <c r="B14" s="13">
        <v>58370</v>
      </c>
      <c r="C14" s="24">
        <v>58382</v>
      </c>
      <c r="D14" s="9">
        <f t="shared" si="0"/>
        <v>12</v>
      </c>
      <c r="E14" s="10">
        <f t="shared" si="1"/>
        <v>0.00020558506081891383</v>
      </c>
      <c r="F14" t="s">
        <v>8</v>
      </c>
      <c r="G14" s="8" t="s">
        <v>11</v>
      </c>
      <c r="H14" s="11">
        <v>53406</v>
      </c>
      <c r="I14" s="24">
        <v>58382</v>
      </c>
      <c r="J14" s="9">
        <f t="shared" si="2"/>
        <v>4976</v>
      </c>
      <c r="K14" s="10">
        <f t="shared" si="3"/>
        <v>0.09317305171703553</v>
      </c>
      <c r="L14" t="s">
        <v>8</v>
      </c>
      <c r="M14" s="8" t="s">
        <v>11</v>
      </c>
      <c r="N14" s="12">
        <v>40249</v>
      </c>
      <c r="O14" s="24">
        <v>58382</v>
      </c>
      <c r="P14" s="9">
        <f t="shared" si="4"/>
        <v>18133</v>
      </c>
      <c r="Q14" s="10">
        <f t="shared" si="5"/>
        <v>0.4505205098263311</v>
      </c>
      <c r="R14" t="s">
        <v>8</v>
      </c>
    </row>
    <row r="15" spans="1:18" ht="12.75">
      <c r="A15" s="8" t="s">
        <v>12</v>
      </c>
      <c r="B15" s="13">
        <v>59443</v>
      </c>
      <c r="C15" s="24">
        <v>58414</v>
      </c>
      <c r="D15" s="9">
        <f t="shared" si="0"/>
        <v>-1029</v>
      </c>
      <c r="E15" s="10">
        <f t="shared" si="1"/>
        <v>-0.01731070100768804</v>
      </c>
      <c r="F15" t="s">
        <v>8</v>
      </c>
      <c r="G15" s="8" t="s">
        <v>12</v>
      </c>
      <c r="H15" s="11">
        <v>52632</v>
      </c>
      <c r="I15" s="24">
        <v>58414</v>
      </c>
      <c r="J15" s="9">
        <f t="shared" si="2"/>
        <v>5782</v>
      </c>
      <c r="K15" s="10">
        <f t="shared" si="3"/>
        <v>0.10985712114303085</v>
      </c>
      <c r="L15" t="s">
        <v>8</v>
      </c>
      <c r="M15" s="8" t="s">
        <v>12</v>
      </c>
      <c r="N15" s="12">
        <v>39019</v>
      </c>
      <c r="O15" s="24">
        <v>58414</v>
      </c>
      <c r="P15" s="9">
        <f t="shared" si="4"/>
        <v>19395</v>
      </c>
      <c r="Q15" s="10">
        <f t="shared" si="5"/>
        <v>0.4970655321766319</v>
      </c>
      <c r="R15" t="s">
        <v>8</v>
      </c>
    </row>
    <row r="16" spans="1:18" ht="12.75">
      <c r="A16" s="8" t="s">
        <v>13</v>
      </c>
      <c r="B16" s="13">
        <v>64653</v>
      </c>
      <c r="C16" s="24">
        <v>63357</v>
      </c>
      <c r="D16" s="9">
        <f t="shared" si="0"/>
        <v>-1296</v>
      </c>
      <c r="E16" s="10">
        <f t="shared" si="1"/>
        <v>-0.02004547352791054</v>
      </c>
      <c r="F16" t="s">
        <v>8</v>
      </c>
      <c r="G16" s="8" t="s">
        <v>13</v>
      </c>
      <c r="H16" s="11">
        <v>56644</v>
      </c>
      <c r="I16" s="24">
        <v>63357</v>
      </c>
      <c r="J16" s="9">
        <f>I16-H16</f>
        <v>6713</v>
      </c>
      <c r="K16" s="10">
        <f>J16/H16</f>
        <v>0.1185121107266436</v>
      </c>
      <c r="L16" t="s">
        <v>8</v>
      </c>
      <c r="M16" s="8" t="s">
        <v>13</v>
      </c>
      <c r="N16" s="12">
        <v>42018</v>
      </c>
      <c r="O16" s="24">
        <v>63357</v>
      </c>
      <c r="P16" s="9">
        <f t="shared" si="4"/>
        <v>21339</v>
      </c>
      <c r="Q16" s="10">
        <f t="shared" si="5"/>
        <v>0.5078537769527346</v>
      </c>
      <c r="R16" t="s">
        <v>8</v>
      </c>
    </row>
    <row r="17" spans="1:18" ht="12.75">
      <c r="A17" s="8" t="s">
        <v>14</v>
      </c>
      <c r="B17" s="13">
        <v>60150</v>
      </c>
      <c r="C17" s="24">
        <v>60725</v>
      </c>
      <c r="D17" s="9">
        <f t="shared" si="0"/>
        <v>575</v>
      </c>
      <c r="E17" s="10">
        <f t="shared" si="1"/>
        <v>0.009559434746467166</v>
      </c>
      <c r="F17" t="s">
        <v>8</v>
      </c>
      <c r="G17" s="8" t="s">
        <v>14</v>
      </c>
      <c r="H17" s="11">
        <v>50972</v>
      </c>
      <c r="I17" s="24">
        <v>60725</v>
      </c>
      <c r="J17" s="9">
        <f>I17-H17</f>
        <v>9753</v>
      </c>
      <c r="K17" s="10">
        <f>J17/H17</f>
        <v>0.19134034371811975</v>
      </c>
      <c r="L17" t="s">
        <v>8</v>
      </c>
      <c r="M17" s="8" t="s">
        <v>14</v>
      </c>
      <c r="N17" s="12">
        <v>41886</v>
      </c>
      <c r="O17" s="24">
        <v>60725</v>
      </c>
      <c r="P17" s="9">
        <f t="shared" si="4"/>
        <v>18839</v>
      </c>
      <c r="Q17" s="10">
        <f t="shared" si="5"/>
        <v>0.4497684190421621</v>
      </c>
      <c r="R17" t="s">
        <v>8</v>
      </c>
    </row>
    <row r="18" spans="1:18" ht="12.75">
      <c r="A18" s="8" t="s">
        <v>15</v>
      </c>
      <c r="B18" s="13">
        <v>55936</v>
      </c>
      <c r="C18" s="24">
        <v>56788</v>
      </c>
      <c r="D18" s="9">
        <f t="shared" si="0"/>
        <v>852</v>
      </c>
      <c r="E18" s="10">
        <f t="shared" si="1"/>
        <v>0.015231693363844393</v>
      </c>
      <c r="F18" t="s">
        <v>8</v>
      </c>
      <c r="G18" s="8" t="s">
        <v>15</v>
      </c>
      <c r="H18" s="11">
        <v>45380</v>
      </c>
      <c r="I18" s="24">
        <v>56788</v>
      </c>
      <c r="J18" s="9">
        <f>I18-H18</f>
        <v>11408</v>
      </c>
      <c r="K18" s="10">
        <f>J18/H18</f>
        <v>0.25138827677390924</v>
      </c>
      <c r="L18" t="s">
        <v>8</v>
      </c>
      <c r="M18" s="8" t="s">
        <v>15</v>
      </c>
      <c r="N18" s="12">
        <v>41865</v>
      </c>
      <c r="O18" s="24">
        <v>56788</v>
      </c>
      <c r="P18" s="9">
        <f t="shared" si="4"/>
        <v>14923</v>
      </c>
      <c r="Q18" s="10">
        <f t="shared" si="5"/>
        <v>0.35645527290099127</v>
      </c>
      <c r="R18" t="s">
        <v>8</v>
      </c>
    </row>
    <row r="19" spans="1:18" ht="12.75">
      <c r="A19" s="8" t="s">
        <v>16</v>
      </c>
      <c r="B19" s="13">
        <v>53870</v>
      </c>
      <c r="C19" s="24">
        <v>55356</v>
      </c>
      <c r="D19" s="9">
        <f>C19-B19</f>
        <v>1486</v>
      </c>
      <c r="E19" s="10">
        <f t="shared" si="1"/>
        <v>0.027584926675329496</v>
      </c>
      <c r="F19" t="s">
        <v>8</v>
      </c>
      <c r="G19" s="8" t="s">
        <v>16</v>
      </c>
      <c r="H19" s="11">
        <v>39263</v>
      </c>
      <c r="I19" s="24">
        <v>55356</v>
      </c>
      <c r="J19" s="9">
        <f>I19-H19</f>
        <v>16093</v>
      </c>
      <c r="K19" s="10">
        <f>J19/H19</f>
        <v>0.40987698341950435</v>
      </c>
      <c r="L19" t="s">
        <v>8</v>
      </c>
      <c r="M19" s="8" t="s">
        <v>16</v>
      </c>
      <c r="N19" s="12">
        <v>39096</v>
      </c>
      <c r="O19" s="24">
        <v>55356</v>
      </c>
      <c r="P19" s="9">
        <f t="shared" si="4"/>
        <v>16260</v>
      </c>
      <c r="Q19" s="10">
        <f t="shared" si="5"/>
        <v>0.41589932473910374</v>
      </c>
      <c r="R19" t="s">
        <v>8</v>
      </c>
    </row>
    <row r="20" spans="1:18" ht="12.75">
      <c r="A20" s="8" t="s">
        <v>17</v>
      </c>
      <c r="B20" s="14">
        <v>457</v>
      </c>
      <c r="C20" s="14">
        <v>428</v>
      </c>
      <c r="D20" s="9"/>
      <c r="E20" s="10"/>
      <c r="F20" t="s">
        <v>8</v>
      </c>
      <c r="G20" s="8" t="s">
        <v>17</v>
      </c>
      <c r="H20" s="11"/>
      <c r="I20" s="14">
        <v>428</v>
      </c>
      <c r="J20" s="9"/>
      <c r="K20" s="10"/>
      <c r="L20" t="s">
        <v>8</v>
      </c>
      <c r="M20" s="8" t="s">
        <v>17</v>
      </c>
      <c r="N20" s="12"/>
      <c r="O20" s="14">
        <v>428</v>
      </c>
      <c r="P20" s="9">
        <f t="shared" si="4"/>
        <v>428</v>
      </c>
      <c r="Q20" s="23" t="s">
        <v>35</v>
      </c>
      <c r="R20" t="s">
        <v>8</v>
      </c>
    </row>
    <row r="21" spans="1:17" ht="12.75">
      <c r="A21" s="8" t="s">
        <v>18</v>
      </c>
      <c r="B21" s="9"/>
      <c r="C21" s="9"/>
      <c r="D21" s="9"/>
      <c r="E21" s="10"/>
      <c r="G21" s="8" t="s">
        <v>18</v>
      </c>
      <c r="H21" s="15"/>
      <c r="I21" s="9"/>
      <c r="J21" s="9"/>
      <c r="K21" s="10"/>
      <c r="M21" s="8" t="s">
        <v>18</v>
      </c>
      <c r="N21" s="12">
        <v>5611</v>
      </c>
      <c r="O21" s="9"/>
      <c r="P21" s="9"/>
      <c r="Q21" s="10"/>
    </row>
    <row r="22" spans="1:17" ht="12.75">
      <c r="A22" s="8" t="s">
        <v>19</v>
      </c>
      <c r="B22" s="9"/>
      <c r="C22" s="9"/>
      <c r="D22" s="9"/>
      <c r="E22" s="10"/>
      <c r="G22" s="8" t="s">
        <v>19</v>
      </c>
      <c r="H22" s="11">
        <v>1015</v>
      </c>
      <c r="I22" s="9"/>
      <c r="J22" s="9"/>
      <c r="K22" s="10"/>
      <c r="M22" s="8" t="s">
        <v>19</v>
      </c>
      <c r="N22" s="12">
        <v>1067</v>
      </c>
      <c r="O22" s="9"/>
      <c r="P22" s="9"/>
      <c r="Q22" s="10"/>
    </row>
    <row r="23" spans="1:17" ht="12.75">
      <c r="A23" s="8" t="s">
        <v>20</v>
      </c>
      <c r="B23" s="9"/>
      <c r="C23" s="9"/>
      <c r="D23" s="9"/>
      <c r="E23" s="10"/>
      <c r="G23" s="8" t="s">
        <v>20</v>
      </c>
      <c r="H23" s="11"/>
      <c r="I23" s="9"/>
      <c r="J23" s="9"/>
      <c r="K23" s="10"/>
      <c r="M23" s="8" t="s">
        <v>20</v>
      </c>
      <c r="N23" s="12"/>
      <c r="O23" s="9"/>
      <c r="P23" s="9"/>
      <c r="Q23" s="10"/>
    </row>
    <row r="24" spans="1:17" ht="13.5" thickBot="1">
      <c r="A24" s="16" t="s">
        <v>21</v>
      </c>
      <c r="B24" s="17">
        <f>SUM(B6:B23)</f>
        <v>794026</v>
      </c>
      <c r="C24" s="17">
        <f>SUM(C6:C23)</f>
        <v>802639</v>
      </c>
      <c r="D24" s="17">
        <f>C24-B24</f>
        <v>8613</v>
      </c>
      <c r="E24" s="18">
        <f>D24/B24</f>
        <v>0.010847251853213875</v>
      </c>
      <c r="G24" s="16" t="s">
        <v>21</v>
      </c>
      <c r="H24" s="19">
        <f>SUM(H6:H23)</f>
        <v>687167</v>
      </c>
      <c r="I24" s="17">
        <f>SUM(I6:I23)</f>
        <v>802639</v>
      </c>
      <c r="J24" s="17">
        <f>I24-H24</f>
        <v>115472</v>
      </c>
      <c r="K24" s="18">
        <f>J24/H24</f>
        <v>0.16804066551507857</v>
      </c>
      <c r="M24" s="16" t="s">
        <v>21</v>
      </c>
      <c r="N24" s="19">
        <f>SUM(N6:N23)</f>
        <v>560236</v>
      </c>
      <c r="O24" s="17">
        <f>SUM(O6:O23)</f>
        <v>802639</v>
      </c>
      <c r="P24" s="17">
        <f t="shared" si="4"/>
        <v>242403</v>
      </c>
      <c r="Q24" s="18">
        <f>P24/N24</f>
        <v>0.43268015621987876</v>
      </c>
    </row>
    <row r="25" ht="13.5" thickTop="1"/>
    <row r="27" ht="12.75">
      <c r="A27" s="20" t="s">
        <v>22</v>
      </c>
    </row>
    <row r="28" ht="12.75">
      <c r="A28" s="20" t="s">
        <v>23</v>
      </c>
    </row>
    <row r="29" ht="12.75">
      <c r="A29" s="21" t="s">
        <v>24</v>
      </c>
    </row>
    <row r="31" s="2" customFormat="1" ht="12.75"/>
    <row r="32" s="2" customFormat="1" ht="12.75"/>
    <row r="33" s="2" customFormat="1" ht="12.75"/>
    <row r="34" s="2" customFormat="1" ht="12.75">
      <c r="C34" s="22"/>
    </row>
    <row r="35" s="2" customFormat="1" ht="12.75">
      <c r="C35" s="22"/>
    </row>
    <row r="36" s="2" customFormat="1" ht="12.75">
      <c r="C36" s="22"/>
    </row>
    <row r="37" s="2" customFormat="1" ht="12.75">
      <c r="C37" s="22"/>
    </row>
    <row r="38" s="2" customFormat="1" ht="12.75">
      <c r="C38" s="22"/>
    </row>
    <row r="39" s="2" customFormat="1" ht="12.75">
      <c r="C39" s="22"/>
    </row>
    <row r="40" s="2" customFormat="1" ht="12.75">
      <c r="C40" s="22"/>
    </row>
    <row r="41" s="2" customFormat="1" ht="12.75">
      <c r="C41" s="22"/>
    </row>
    <row r="42" s="2" customFormat="1" ht="12.75">
      <c r="C42" s="22"/>
    </row>
    <row r="43" s="2" customFormat="1" ht="12.75">
      <c r="C43" s="22"/>
    </row>
    <row r="44" s="2" customFormat="1" ht="12.75">
      <c r="C44" s="22"/>
    </row>
    <row r="45" s="2" customFormat="1" ht="12.75">
      <c r="C45" s="22"/>
    </row>
    <row r="46" s="2" customFormat="1" ht="12.75">
      <c r="C46" s="22"/>
    </row>
    <row r="47" s="2" customFormat="1" ht="12.75">
      <c r="C47" s="22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printOptions/>
  <pageMargins left="0.75" right="0.75" top="1" bottom="1" header="0.5" footer="0.5"/>
  <pageSetup fitToHeight="11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2007-12-14T15:48:15Z</cp:lastPrinted>
  <dcterms:created xsi:type="dcterms:W3CDTF">2007-12-12T20:40:01Z</dcterms:created>
  <dcterms:modified xsi:type="dcterms:W3CDTF">2007-12-14T15:48:23Z</dcterms:modified>
  <cp:category/>
  <cp:version/>
  <cp:contentType/>
  <cp:contentStatus/>
</cp:coreProperties>
</file>