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490" windowWidth="1839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<sst xmlns="http://schemas.openxmlformats.org/spreadsheetml/2006/main" count="135" uniqueCount="33">
  <si>
    <t>COLORADO DEPARTMENT OF EDUCATION</t>
  </si>
  <si>
    <t>SUSPENSION</t>
  </si>
  <si>
    <t>EXPULSION</t>
  </si>
  <si>
    <t>SCHOOL YEAR</t>
  </si>
  <si>
    <t>NUMBER CHANGE FROM 2000-2001</t>
  </si>
  <si>
    <t>PERCENT CHANGE FROM 2000-2001</t>
  </si>
  <si>
    <t>PERCENT CHANGE FROM   2000-2001</t>
  </si>
  <si>
    <t>2000-2001</t>
  </si>
  <si>
    <t>2001-2002</t>
  </si>
  <si>
    <t>2002-2003</t>
  </si>
  <si>
    <t>2003-2004</t>
  </si>
  <si>
    <t>2004-2005</t>
  </si>
  <si>
    <t>STUDENTS DISCIPLINED</t>
  </si>
  <si>
    <t>EOY STU CT</t>
  </si>
  <si>
    <t>% RATE</t>
  </si>
  <si>
    <t>DRUG VIOLATIONS</t>
  </si>
  <si>
    <t>ALCOHOL VIOLATIONS</t>
  </si>
  <si>
    <t>TOBACCO VIOLATIONS</t>
  </si>
  <si>
    <t>ASSAULTS/FIGHTS</t>
  </si>
  <si>
    <t>DANGEROUS WEAPONS</t>
  </si>
  <si>
    <t>ROBBERY</t>
  </si>
  <si>
    <t>OTHER FELONY</t>
  </si>
  <si>
    <t>DISOBEY/DEFIANT</t>
  </si>
  <si>
    <t>DETRIMENT BEHAVIOR</t>
  </si>
  <si>
    <t>DESTROY PROPERTY</t>
  </si>
  <si>
    <t>REPEATED INTERFERENCE</t>
  </si>
  <si>
    <t>OTHER CODE OF CONDUCT</t>
  </si>
  <si>
    <t>REFERRED TO LAW ENFORCEMENT</t>
  </si>
  <si>
    <t>OTHER ACTION TAKEN</t>
  </si>
  <si>
    <t>*N/A</t>
  </si>
  <si>
    <t>2005-2006</t>
  </si>
  <si>
    <t>*2005-2006 Enod Of Year Data is not yet available</t>
  </si>
  <si>
    <t>SUSPENSION AND EXPULSION INCIDENT RATES AND REASONS 6 YEAR TREND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</si>
</sst>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19" applyNumberForma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4" fontId="0" fillId="2" borderId="4" xfId="19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2" borderId="9" xfId="19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2" borderId="0" xfId="19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164" fontId="0" fillId="2" borderId="4" xfId="19" applyNumberFormat="1" applyFont="1" applyFill="1" applyBorder="1" applyAlignment="1">
      <alignment horizontal="center" wrapText="1"/>
    </xf>
    <xf numFmtId="164" fontId="0" fillId="2" borderId="19" xfId="19" applyNumberForma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164" fontId="0" fillId="2" borderId="21" xfId="19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85" zoomScaleNormal="85" workbookViewId="0" topLeftCell="A1">
      <selection activeCell="P31" sqref="P31"/>
    </sheetView>
  </sheetViews>
  <sheetFormatPr defaultColWidth="9.140625" defaultRowHeight="12.75"/>
  <cols>
    <col min="1" max="1" width="26.28125" style="0" bestFit="1" customWidth="1"/>
    <col min="2" max="7" width="10.28125" style="0" customWidth="1"/>
    <col min="8" max="8" width="10.00390625" style="0" customWidth="1"/>
    <col min="9" max="9" width="10.00390625" style="7" customWidth="1"/>
    <col min="11" max="11" width="26.28125" style="0" bestFit="1" customWidth="1"/>
    <col min="12" max="17" width="10.28125" style="0" customWidth="1"/>
    <col min="18" max="18" width="10.00390625" style="0" customWidth="1"/>
    <col min="19" max="19" width="11.140625" style="0" customWidth="1"/>
  </cols>
  <sheetData>
    <row r="1" spans="1:18" s="1" customFormat="1" ht="27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1" customFormat="1" ht="85.5" customHeight="1" thickBo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9" ht="16.5" customHeight="1" thickTop="1">
      <c r="A3" s="59" t="s">
        <v>1</v>
      </c>
      <c r="B3" s="60"/>
      <c r="C3" s="60"/>
      <c r="D3" s="60"/>
      <c r="E3" s="60"/>
      <c r="F3" s="60"/>
      <c r="G3" s="60"/>
      <c r="H3" s="60"/>
      <c r="I3" s="61"/>
      <c r="K3" s="62" t="s">
        <v>2</v>
      </c>
      <c r="L3" s="63"/>
      <c r="M3" s="63"/>
      <c r="N3" s="63"/>
      <c r="O3" s="63"/>
      <c r="P3" s="63"/>
      <c r="Q3" s="63"/>
      <c r="R3" s="63"/>
      <c r="S3" s="64"/>
    </row>
    <row r="4" spans="1:19" ht="15" customHeight="1">
      <c r="A4" s="26"/>
      <c r="B4" s="55" t="s">
        <v>3</v>
      </c>
      <c r="C4" s="56"/>
      <c r="D4" s="56"/>
      <c r="E4" s="56"/>
      <c r="F4" s="56"/>
      <c r="G4" s="56"/>
      <c r="H4" s="43" t="s">
        <v>4</v>
      </c>
      <c r="I4" s="44" t="s">
        <v>5</v>
      </c>
      <c r="K4" s="26"/>
      <c r="L4" s="45" t="s">
        <v>3</v>
      </c>
      <c r="M4" s="46"/>
      <c r="N4" s="46"/>
      <c r="O4" s="46"/>
      <c r="P4" s="46"/>
      <c r="Q4" s="47"/>
      <c r="R4" s="43" t="s">
        <v>4</v>
      </c>
      <c r="S4" s="44" t="s">
        <v>6</v>
      </c>
    </row>
    <row r="5" spans="1:19" ht="42.75" customHeight="1">
      <c r="A5" s="27"/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30</v>
      </c>
      <c r="H5" s="40"/>
      <c r="I5" s="42"/>
      <c r="K5" s="27"/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30</v>
      </c>
      <c r="R5" s="40"/>
      <c r="S5" s="42"/>
    </row>
    <row r="6" spans="1:19" ht="15" customHeight="1">
      <c r="A6" s="26" t="s">
        <v>12</v>
      </c>
      <c r="B6" s="2">
        <v>116060</v>
      </c>
      <c r="C6" s="2">
        <v>120831</v>
      </c>
      <c r="D6" s="2">
        <v>113270</v>
      </c>
      <c r="E6" s="2">
        <v>119645</v>
      </c>
      <c r="F6" s="38">
        <v>116094</v>
      </c>
      <c r="G6" s="23">
        <v>116820</v>
      </c>
      <c r="H6" s="24">
        <f>F6-B6</f>
        <v>34</v>
      </c>
      <c r="I6" s="11">
        <f aca="true" t="shared" si="0" ref="I6:I20">H6/B6</f>
        <v>0.0002929519214199552</v>
      </c>
      <c r="K6" s="26" t="s">
        <v>12</v>
      </c>
      <c r="L6" s="2">
        <v>2180</v>
      </c>
      <c r="M6" s="2">
        <v>2317</v>
      </c>
      <c r="N6" s="2">
        <v>2365</v>
      </c>
      <c r="O6" s="2">
        <v>2457</v>
      </c>
      <c r="P6" s="38">
        <v>2418</v>
      </c>
      <c r="Q6" s="23">
        <v>2548</v>
      </c>
      <c r="R6" s="3">
        <f>P6-L6</f>
        <v>238</v>
      </c>
      <c r="S6" s="11">
        <f aca="true" t="shared" si="1" ref="S6:S20">R6/L6</f>
        <v>0.10917431192660551</v>
      </c>
    </row>
    <row r="7" spans="1:19" ht="12.75">
      <c r="A7" s="26" t="s">
        <v>13</v>
      </c>
      <c r="B7" s="2">
        <v>712770</v>
      </c>
      <c r="C7" s="2">
        <v>717894</v>
      </c>
      <c r="D7" s="2">
        <v>726452</v>
      </c>
      <c r="E7" s="4">
        <v>794283</v>
      </c>
      <c r="F7" s="4" t="s">
        <v>29</v>
      </c>
      <c r="G7" s="4" t="s">
        <v>29</v>
      </c>
      <c r="H7" s="29" t="s">
        <v>29</v>
      </c>
      <c r="I7" s="30" t="s">
        <v>29</v>
      </c>
      <c r="K7" s="26" t="s">
        <v>13</v>
      </c>
      <c r="L7" s="2">
        <v>712770</v>
      </c>
      <c r="M7" s="2">
        <v>717894</v>
      </c>
      <c r="N7" s="2">
        <v>726452</v>
      </c>
      <c r="O7" s="4">
        <v>794283</v>
      </c>
      <c r="P7" s="4" t="s">
        <v>29</v>
      </c>
      <c r="Q7" s="4" t="s">
        <v>29</v>
      </c>
      <c r="R7" s="37" t="s">
        <v>29</v>
      </c>
      <c r="S7" s="30" t="s">
        <v>29</v>
      </c>
    </row>
    <row r="8" spans="1:19" ht="12.75">
      <c r="A8" s="26" t="s">
        <v>14</v>
      </c>
      <c r="B8" s="5">
        <v>16.3</v>
      </c>
      <c r="C8" s="5">
        <v>16.8</v>
      </c>
      <c r="D8" s="5">
        <v>15.6</v>
      </c>
      <c r="E8" s="6">
        <v>15.1</v>
      </c>
      <c r="F8" s="4" t="s">
        <v>29</v>
      </c>
      <c r="G8" s="4" t="s">
        <v>29</v>
      </c>
      <c r="H8" s="29" t="s">
        <v>29</v>
      </c>
      <c r="I8" s="30" t="s">
        <v>29</v>
      </c>
      <c r="K8" s="26" t="s">
        <v>14</v>
      </c>
      <c r="L8" s="5">
        <v>0.3</v>
      </c>
      <c r="M8" s="5">
        <v>0.3</v>
      </c>
      <c r="N8" s="5">
        <v>0.3</v>
      </c>
      <c r="O8" s="6">
        <v>0.3</v>
      </c>
      <c r="P8" s="4" t="s">
        <v>29</v>
      </c>
      <c r="Q8" s="4" t="s">
        <v>29</v>
      </c>
      <c r="R8" s="37" t="s">
        <v>29</v>
      </c>
      <c r="S8" s="30" t="s">
        <v>29</v>
      </c>
    </row>
    <row r="9" spans="1:19" ht="12.75">
      <c r="A9" s="26" t="s">
        <v>15</v>
      </c>
      <c r="B9" s="2">
        <v>3831</v>
      </c>
      <c r="C9" s="2">
        <v>3545</v>
      </c>
      <c r="D9" s="2">
        <v>3511</v>
      </c>
      <c r="E9" s="2">
        <v>3509</v>
      </c>
      <c r="F9" s="2">
        <v>3394</v>
      </c>
      <c r="G9" s="10">
        <v>3409</v>
      </c>
      <c r="H9" s="24">
        <f aca="true" t="shared" si="2" ref="H9:H20">F9-B9</f>
        <v>-437</v>
      </c>
      <c r="I9" s="11">
        <f t="shared" si="0"/>
        <v>-0.11406943356825894</v>
      </c>
      <c r="K9" s="26" t="s">
        <v>15</v>
      </c>
      <c r="L9" s="2">
        <v>626</v>
      </c>
      <c r="M9" s="2">
        <v>567</v>
      </c>
      <c r="N9" s="2">
        <v>546</v>
      </c>
      <c r="O9" s="2">
        <v>663</v>
      </c>
      <c r="P9" s="2">
        <v>590</v>
      </c>
      <c r="Q9" s="10">
        <v>579</v>
      </c>
      <c r="R9" s="3">
        <f>P9-L9</f>
        <v>-36</v>
      </c>
      <c r="S9" s="11">
        <f t="shared" si="1"/>
        <v>-0.05750798722044728</v>
      </c>
    </row>
    <row r="10" spans="1:19" ht="12.75">
      <c r="A10" s="26" t="s">
        <v>16</v>
      </c>
      <c r="B10" s="2">
        <v>1155</v>
      </c>
      <c r="C10" s="2">
        <v>1217</v>
      </c>
      <c r="D10" s="2">
        <v>1247</v>
      </c>
      <c r="E10" s="2">
        <v>1252</v>
      </c>
      <c r="F10" s="2">
        <v>1329</v>
      </c>
      <c r="G10" s="10">
        <v>1391</v>
      </c>
      <c r="H10" s="24">
        <f t="shared" si="2"/>
        <v>174</v>
      </c>
      <c r="I10" s="11">
        <f t="shared" si="0"/>
        <v>0.15064935064935064</v>
      </c>
      <c r="K10" s="26" t="s">
        <v>16</v>
      </c>
      <c r="L10" s="2">
        <v>39</v>
      </c>
      <c r="M10" s="2">
        <v>49</v>
      </c>
      <c r="N10" s="2">
        <v>66</v>
      </c>
      <c r="O10" s="2">
        <v>65</v>
      </c>
      <c r="P10" s="2">
        <v>77</v>
      </c>
      <c r="Q10" s="10">
        <v>77</v>
      </c>
      <c r="R10" s="3">
        <f aca="true" t="shared" si="3" ref="R10:R19">P10-L10</f>
        <v>38</v>
      </c>
      <c r="S10" s="11">
        <f t="shared" si="1"/>
        <v>0.9743589743589743</v>
      </c>
    </row>
    <row r="11" spans="1:19" ht="12.75">
      <c r="A11" s="26" t="s">
        <v>17</v>
      </c>
      <c r="B11" s="2">
        <v>2390</v>
      </c>
      <c r="C11" s="2">
        <v>1966</v>
      </c>
      <c r="D11" s="2">
        <v>1761</v>
      </c>
      <c r="E11" s="2">
        <v>1740</v>
      </c>
      <c r="F11" s="2">
        <v>1686</v>
      </c>
      <c r="G11" s="10">
        <v>1771</v>
      </c>
      <c r="H11" s="24">
        <f t="shared" si="2"/>
        <v>-704</v>
      </c>
      <c r="I11" s="11">
        <f t="shared" si="0"/>
        <v>-0.29456066945606696</v>
      </c>
      <c r="K11" s="26" t="s">
        <v>17</v>
      </c>
      <c r="L11" s="2">
        <v>2</v>
      </c>
      <c r="M11" s="2">
        <v>0</v>
      </c>
      <c r="N11" s="2">
        <v>2</v>
      </c>
      <c r="O11" s="2">
        <v>1</v>
      </c>
      <c r="P11" s="2">
        <v>2</v>
      </c>
      <c r="Q11" s="10">
        <v>2</v>
      </c>
      <c r="R11" s="3">
        <f t="shared" si="3"/>
        <v>0</v>
      </c>
      <c r="S11" s="11">
        <f t="shared" si="1"/>
        <v>0</v>
      </c>
    </row>
    <row r="12" spans="1:19" ht="12.75">
      <c r="A12" s="26" t="s">
        <v>18</v>
      </c>
      <c r="B12" s="2">
        <v>10093</v>
      </c>
      <c r="C12" s="2">
        <v>9557</v>
      </c>
      <c r="D12" s="2">
        <v>4137</v>
      </c>
      <c r="E12" s="2">
        <v>3303</v>
      </c>
      <c r="F12" s="2">
        <v>2783</v>
      </c>
      <c r="G12" s="10">
        <v>2059</v>
      </c>
      <c r="H12" s="24">
        <f t="shared" si="2"/>
        <v>-7310</v>
      </c>
      <c r="I12" s="11">
        <f t="shared" si="0"/>
        <v>-0.724264341622907</v>
      </c>
      <c r="K12" s="26" t="s">
        <v>18</v>
      </c>
      <c r="L12" s="2">
        <v>209</v>
      </c>
      <c r="M12" s="2">
        <v>95</v>
      </c>
      <c r="N12" s="2">
        <v>102</v>
      </c>
      <c r="O12" s="2">
        <v>62</v>
      </c>
      <c r="P12" s="2">
        <v>56</v>
      </c>
      <c r="Q12" s="10">
        <v>48</v>
      </c>
      <c r="R12" s="3">
        <f t="shared" si="3"/>
        <v>-153</v>
      </c>
      <c r="S12" s="11">
        <f t="shared" si="1"/>
        <v>-0.7320574162679426</v>
      </c>
    </row>
    <row r="13" spans="1:19" ht="12.75">
      <c r="A13" s="26" t="s">
        <v>19</v>
      </c>
      <c r="B13" s="2">
        <v>887</v>
      </c>
      <c r="C13" s="2">
        <v>966</v>
      </c>
      <c r="D13" s="2">
        <v>785</v>
      </c>
      <c r="E13" s="2">
        <v>812</v>
      </c>
      <c r="F13" s="2">
        <v>822</v>
      </c>
      <c r="G13" s="10">
        <v>533</v>
      </c>
      <c r="H13" s="24">
        <f t="shared" si="2"/>
        <v>-65</v>
      </c>
      <c r="I13" s="11">
        <f t="shared" si="0"/>
        <v>-0.07328072153325817</v>
      </c>
      <c r="K13" s="26" t="s">
        <v>19</v>
      </c>
      <c r="L13" s="2">
        <v>341</v>
      </c>
      <c r="M13" s="2">
        <v>338</v>
      </c>
      <c r="N13" s="2">
        <v>405</v>
      </c>
      <c r="O13" s="2">
        <v>432</v>
      </c>
      <c r="P13" s="2">
        <v>514</v>
      </c>
      <c r="Q13" s="10">
        <v>582</v>
      </c>
      <c r="R13" s="3">
        <f t="shared" si="3"/>
        <v>173</v>
      </c>
      <c r="S13" s="11">
        <f t="shared" si="1"/>
        <v>0.5073313782991202</v>
      </c>
    </row>
    <row r="14" spans="1:19" ht="12.75">
      <c r="A14" s="26" t="s">
        <v>20</v>
      </c>
      <c r="B14" s="2">
        <v>988</v>
      </c>
      <c r="C14" s="2">
        <v>990</v>
      </c>
      <c r="D14" s="2">
        <v>718</v>
      </c>
      <c r="E14" s="2">
        <v>849</v>
      </c>
      <c r="F14" s="2">
        <v>527</v>
      </c>
      <c r="G14" s="10">
        <v>235</v>
      </c>
      <c r="H14" s="24">
        <f t="shared" si="2"/>
        <v>-461</v>
      </c>
      <c r="I14" s="11">
        <f t="shared" si="0"/>
        <v>-0.4665991902834008</v>
      </c>
      <c r="K14" s="26" t="s">
        <v>20</v>
      </c>
      <c r="L14" s="2">
        <v>21</v>
      </c>
      <c r="M14" s="2">
        <v>33</v>
      </c>
      <c r="N14" s="2">
        <v>25</v>
      </c>
      <c r="O14" s="2">
        <v>26</v>
      </c>
      <c r="P14" s="2">
        <v>13</v>
      </c>
      <c r="Q14" s="10">
        <v>21</v>
      </c>
      <c r="R14" s="3">
        <f t="shared" si="3"/>
        <v>-8</v>
      </c>
      <c r="S14" s="11">
        <f t="shared" si="1"/>
        <v>-0.38095238095238093</v>
      </c>
    </row>
    <row r="15" spans="1:19" ht="12.75">
      <c r="A15" s="26" t="s">
        <v>21</v>
      </c>
      <c r="B15" s="2">
        <v>112</v>
      </c>
      <c r="C15" s="2">
        <v>138</v>
      </c>
      <c r="D15" s="2">
        <v>76</v>
      </c>
      <c r="E15" s="2">
        <v>133</v>
      </c>
      <c r="F15" s="2">
        <v>99</v>
      </c>
      <c r="G15" s="10">
        <v>110</v>
      </c>
      <c r="H15" s="24">
        <f t="shared" si="2"/>
        <v>-13</v>
      </c>
      <c r="I15" s="11">
        <f t="shared" si="0"/>
        <v>-0.11607142857142858</v>
      </c>
      <c r="K15" s="26" t="s">
        <v>21</v>
      </c>
      <c r="L15" s="2">
        <v>48</v>
      </c>
      <c r="M15" s="2">
        <v>41</v>
      </c>
      <c r="N15" s="2">
        <v>23</v>
      </c>
      <c r="O15" s="2">
        <v>32</v>
      </c>
      <c r="P15" s="2">
        <v>16</v>
      </c>
      <c r="Q15" s="10">
        <v>25</v>
      </c>
      <c r="R15" s="3">
        <f t="shared" si="3"/>
        <v>-32</v>
      </c>
      <c r="S15" s="11">
        <f t="shared" si="1"/>
        <v>-0.6666666666666666</v>
      </c>
    </row>
    <row r="16" spans="1:19" ht="12.75">
      <c r="A16" s="26" t="s">
        <v>22</v>
      </c>
      <c r="B16" s="2">
        <v>27955</v>
      </c>
      <c r="C16" s="2">
        <v>28923</v>
      </c>
      <c r="D16" s="2">
        <v>27298</v>
      </c>
      <c r="E16" s="2">
        <v>26485</v>
      </c>
      <c r="F16" s="2">
        <v>26083</v>
      </c>
      <c r="G16" s="10">
        <v>26727</v>
      </c>
      <c r="H16" s="24">
        <f t="shared" si="2"/>
        <v>-1872</v>
      </c>
      <c r="I16" s="11">
        <f t="shared" si="0"/>
        <v>-0.06696476480057235</v>
      </c>
      <c r="K16" s="26" t="s">
        <v>22</v>
      </c>
      <c r="L16" s="2">
        <v>173</v>
      </c>
      <c r="M16" s="2">
        <v>202</v>
      </c>
      <c r="N16" s="2">
        <v>185</v>
      </c>
      <c r="O16" s="2">
        <v>178</v>
      </c>
      <c r="P16" s="2">
        <v>161</v>
      </c>
      <c r="Q16" s="10">
        <v>180</v>
      </c>
      <c r="R16" s="3">
        <f t="shared" si="3"/>
        <v>-12</v>
      </c>
      <c r="S16" s="11">
        <f t="shared" si="1"/>
        <v>-0.06936416184971098</v>
      </c>
    </row>
    <row r="17" spans="1:19" ht="12.75">
      <c r="A17" s="26" t="s">
        <v>23</v>
      </c>
      <c r="B17" s="2">
        <v>19609</v>
      </c>
      <c r="C17" s="2">
        <v>22707</v>
      </c>
      <c r="D17" s="2">
        <v>20672</v>
      </c>
      <c r="E17" s="2">
        <v>22121</v>
      </c>
      <c r="F17" s="2">
        <v>23423</v>
      </c>
      <c r="G17" s="10">
        <v>24326</v>
      </c>
      <c r="H17" s="24">
        <f t="shared" si="2"/>
        <v>3814</v>
      </c>
      <c r="I17" s="11">
        <f t="shared" si="0"/>
        <v>0.1945025243510633</v>
      </c>
      <c r="K17" s="26" t="s">
        <v>23</v>
      </c>
      <c r="L17" s="2">
        <v>316</v>
      </c>
      <c r="M17" s="2">
        <v>349</v>
      </c>
      <c r="N17" s="2">
        <v>385</v>
      </c>
      <c r="O17" s="2">
        <v>410</v>
      </c>
      <c r="P17" s="2">
        <v>382</v>
      </c>
      <c r="Q17" s="10">
        <v>334</v>
      </c>
      <c r="R17" s="3">
        <f t="shared" si="3"/>
        <v>66</v>
      </c>
      <c r="S17" s="11">
        <f t="shared" si="1"/>
        <v>0.2088607594936709</v>
      </c>
    </row>
    <row r="18" spans="1:19" ht="12.75">
      <c r="A18" s="26" t="s">
        <v>24</v>
      </c>
      <c r="B18" s="2">
        <v>1450</v>
      </c>
      <c r="C18" s="2">
        <v>1493</v>
      </c>
      <c r="D18" s="2">
        <v>1269</v>
      </c>
      <c r="E18" s="2">
        <v>1007</v>
      </c>
      <c r="F18" s="2">
        <v>1095</v>
      </c>
      <c r="G18" s="10">
        <v>1303</v>
      </c>
      <c r="H18" s="24">
        <f t="shared" si="2"/>
        <v>-355</v>
      </c>
      <c r="I18" s="11">
        <f t="shared" si="0"/>
        <v>-0.24482758620689654</v>
      </c>
      <c r="K18" s="26" t="s">
        <v>24</v>
      </c>
      <c r="L18" s="2">
        <v>32</v>
      </c>
      <c r="M18" s="2">
        <v>33</v>
      </c>
      <c r="N18" s="2">
        <v>38</v>
      </c>
      <c r="O18" s="2">
        <v>42</v>
      </c>
      <c r="P18" s="2">
        <v>50</v>
      </c>
      <c r="Q18" s="10">
        <v>47</v>
      </c>
      <c r="R18" s="3">
        <f t="shared" si="3"/>
        <v>18</v>
      </c>
      <c r="S18" s="11">
        <f t="shared" si="1"/>
        <v>0.5625</v>
      </c>
    </row>
    <row r="19" spans="1:19" ht="12.75">
      <c r="A19" s="26" t="s">
        <v>25</v>
      </c>
      <c r="B19" s="2">
        <v>4837</v>
      </c>
      <c r="C19" s="2">
        <v>3401</v>
      </c>
      <c r="D19" s="2">
        <v>2033</v>
      </c>
      <c r="E19" s="2">
        <v>1548</v>
      </c>
      <c r="F19" s="2">
        <v>1741</v>
      </c>
      <c r="G19" s="10">
        <v>2077</v>
      </c>
      <c r="H19" s="24">
        <f t="shared" si="2"/>
        <v>-3096</v>
      </c>
      <c r="I19" s="11">
        <f t="shared" si="0"/>
        <v>-0.6400661567087037</v>
      </c>
      <c r="K19" s="26" t="s">
        <v>25</v>
      </c>
      <c r="L19" s="2">
        <v>76</v>
      </c>
      <c r="M19" s="2">
        <v>101</v>
      </c>
      <c r="N19" s="2">
        <v>44</v>
      </c>
      <c r="O19" s="2">
        <v>66</v>
      </c>
      <c r="P19" s="2">
        <v>75</v>
      </c>
      <c r="Q19" s="10">
        <v>70</v>
      </c>
      <c r="R19" s="3">
        <f t="shared" si="3"/>
        <v>-1</v>
      </c>
      <c r="S19" s="11">
        <f t="shared" si="1"/>
        <v>-0.013157894736842105</v>
      </c>
    </row>
    <row r="20" spans="1:19" ht="13.5" thickBot="1">
      <c r="A20" s="28" t="s">
        <v>26</v>
      </c>
      <c r="B20" s="15">
        <v>36797</v>
      </c>
      <c r="C20" s="15">
        <v>37533</v>
      </c>
      <c r="D20" s="15">
        <v>41633</v>
      </c>
      <c r="E20" s="15">
        <v>47018</v>
      </c>
      <c r="F20" s="15">
        <v>44618</v>
      </c>
      <c r="G20" s="16">
        <v>43770</v>
      </c>
      <c r="H20" s="25">
        <f t="shared" si="2"/>
        <v>7821</v>
      </c>
      <c r="I20" s="17">
        <f t="shared" si="0"/>
        <v>0.2125445009104003</v>
      </c>
      <c r="K20" s="28" t="s">
        <v>26</v>
      </c>
      <c r="L20" s="15">
        <v>234</v>
      </c>
      <c r="M20" s="15">
        <v>363</v>
      </c>
      <c r="N20" s="15">
        <v>421</v>
      </c>
      <c r="O20" s="15">
        <v>341</v>
      </c>
      <c r="P20" s="15">
        <v>358</v>
      </c>
      <c r="Q20" s="16">
        <v>475</v>
      </c>
      <c r="R20" s="22">
        <f>P20-L20</f>
        <v>124</v>
      </c>
      <c r="S20" s="17">
        <f t="shared" si="1"/>
        <v>0.5299145299145299</v>
      </c>
    </row>
    <row r="21" spans="1:19" ht="13.5" thickTop="1">
      <c r="A21" s="32"/>
      <c r="B21" s="2"/>
      <c r="C21" s="2"/>
      <c r="D21" s="2"/>
      <c r="E21" s="2"/>
      <c r="F21" s="2"/>
      <c r="G21" s="2"/>
      <c r="H21" s="3"/>
      <c r="I21" s="33"/>
      <c r="K21" s="32"/>
      <c r="L21" s="2"/>
      <c r="M21" s="2"/>
      <c r="N21" s="2"/>
      <c r="O21" s="2"/>
      <c r="P21" s="2"/>
      <c r="Q21" s="2"/>
      <c r="R21" s="3"/>
      <c r="S21" s="33"/>
    </row>
    <row r="22" ht="13.5" thickBot="1"/>
    <row r="23" spans="1:19" ht="21" customHeight="1" thickTop="1">
      <c r="A23" s="51" t="s">
        <v>27</v>
      </c>
      <c r="B23" s="52"/>
      <c r="C23" s="52"/>
      <c r="D23" s="52"/>
      <c r="E23" s="52"/>
      <c r="F23" s="52"/>
      <c r="G23" s="52"/>
      <c r="H23" s="52"/>
      <c r="I23" s="53"/>
      <c r="K23" s="51" t="s">
        <v>28</v>
      </c>
      <c r="L23" s="52"/>
      <c r="M23" s="52"/>
      <c r="N23" s="52"/>
      <c r="O23" s="52"/>
      <c r="P23" s="52"/>
      <c r="Q23" s="52"/>
      <c r="R23" s="52"/>
      <c r="S23" s="54"/>
    </row>
    <row r="24" spans="1:19" ht="14.25" customHeight="1">
      <c r="A24" s="8"/>
      <c r="B24" s="45" t="s">
        <v>3</v>
      </c>
      <c r="C24" s="46"/>
      <c r="D24" s="46"/>
      <c r="E24" s="46"/>
      <c r="F24" s="46"/>
      <c r="G24" s="47"/>
      <c r="H24" s="43" t="s">
        <v>4</v>
      </c>
      <c r="I24" s="44" t="s">
        <v>5</v>
      </c>
      <c r="K24" s="8"/>
      <c r="L24" s="48" t="s">
        <v>3</v>
      </c>
      <c r="M24" s="49"/>
      <c r="N24" s="49"/>
      <c r="O24" s="49"/>
      <c r="P24" s="49"/>
      <c r="Q24" s="50"/>
      <c r="R24" s="39" t="s">
        <v>4</v>
      </c>
      <c r="S24" s="41" t="s">
        <v>6</v>
      </c>
    </row>
    <row r="25" spans="1:19" ht="44.25" customHeight="1">
      <c r="A25" s="31"/>
      <c r="B25" s="35" t="s">
        <v>7</v>
      </c>
      <c r="C25" s="34" t="s">
        <v>8</v>
      </c>
      <c r="D25" s="34" t="s">
        <v>9</v>
      </c>
      <c r="E25" s="34" t="s">
        <v>10</v>
      </c>
      <c r="F25" s="36" t="s">
        <v>11</v>
      </c>
      <c r="G25" s="34" t="s">
        <v>30</v>
      </c>
      <c r="H25" s="40"/>
      <c r="I25" s="42"/>
      <c r="K25" s="31"/>
      <c r="L25" s="35" t="s">
        <v>7</v>
      </c>
      <c r="M25" s="34" t="s">
        <v>8</v>
      </c>
      <c r="N25" s="34" t="s">
        <v>9</v>
      </c>
      <c r="O25" s="34" t="s">
        <v>10</v>
      </c>
      <c r="P25" s="36" t="s">
        <v>11</v>
      </c>
      <c r="Q25" s="34" t="s">
        <v>30</v>
      </c>
      <c r="R25" s="40"/>
      <c r="S25" s="42"/>
    </row>
    <row r="26" spans="1:19" ht="15" customHeight="1">
      <c r="A26" s="8" t="s">
        <v>12</v>
      </c>
      <c r="B26" s="9">
        <v>8948</v>
      </c>
      <c r="C26" s="2">
        <v>9373</v>
      </c>
      <c r="D26" s="2">
        <v>9813</v>
      </c>
      <c r="E26" s="2">
        <v>10615</v>
      </c>
      <c r="F26" s="38">
        <v>11530</v>
      </c>
      <c r="G26" s="23">
        <v>9848</v>
      </c>
      <c r="H26" s="24">
        <f>F26-B26</f>
        <v>2582</v>
      </c>
      <c r="I26" s="11">
        <f>H26/B26</f>
        <v>0.28855610192221726</v>
      </c>
      <c r="K26" s="8" t="s">
        <v>12</v>
      </c>
      <c r="L26" s="9">
        <v>13061</v>
      </c>
      <c r="M26" s="2">
        <v>7349</v>
      </c>
      <c r="N26" s="2">
        <v>6519</v>
      </c>
      <c r="O26" s="2">
        <v>5982</v>
      </c>
      <c r="P26" s="38">
        <v>5683</v>
      </c>
      <c r="Q26" s="23">
        <v>6476</v>
      </c>
      <c r="R26" s="3">
        <f>P26-L26</f>
        <v>-7378</v>
      </c>
      <c r="S26" s="11">
        <f aca="true" t="shared" si="4" ref="S26:S40">R26/L26</f>
        <v>-0.564887834009647</v>
      </c>
    </row>
    <row r="27" spans="1:19" ht="12.75">
      <c r="A27" s="8" t="s">
        <v>13</v>
      </c>
      <c r="B27" s="9">
        <v>712770</v>
      </c>
      <c r="C27" s="2">
        <v>717894</v>
      </c>
      <c r="D27" s="2">
        <v>726452</v>
      </c>
      <c r="E27" s="4">
        <v>794283</v>
      </c>
      <c r="F27" s="4" t="s">
        <v>29</v>
      </c>
      <c r="G27" s="4" t="s">
        <v>29</v>
      </c>
      <c r="H27" s="29" t="s">
        <v>29</v>
      </c>
      <c r="I27" s="30" t="s">
        <v>29</v>
      </c>
      <c r="K27" s="8" t="s">
        <v>13</v>
      </c>
      <c r="L27" s="9">
        <v>712770</v>
      </c>
      <c r="M27" s="2">
        <v>717894</v>
      </c>
      <c r="N27" s="2">
        <v>726452</v>
      </c>
      <c r="O27" s="4">
        <v>794283</v>
      </c>
      <c r="P27" s="4" t="s">
        <v>29</v>
      </c>
      <c r="Q27" s="4" t="s">
        <v>29</v>
      </c>
      <c r="R27" s="37" t="s">
        <v>29</v>
      </c>
      <c r="S27" s="30" t="s">
        <v>29</v>
      </c>
    </row>
    <row r="28" spans="1:19" ht="12.75">
      <c r="A28" s="8" t="s">
        <v>14</v>
      </c>
      <c r="B28" s="12">
        <v>1.3</v>
      </c>
      <c r="C28" s="5">
        <v>1.3</v>
      </c>
      <c r="D28" s="5">
        <v>1.4</v>
      </c>
      <c r="E28" s="6">
        <v>1.3</v>
      </c>
      <c r="F28" s="4" t="s">
        <v>29</v>
      </c>
      <c r="G28" s="4" t="s">
        <v>29</v>
      </c>
      <c r="H28" s="29" t="s">
        <v>29</v>
      </c>
      <c r="I28" s="30" t="s">
        <v>29</v>
      </c>
      <c r="K28" s="8" t="s">
        <v>14</v>
      </c>
      <c r="L28" s="12">
        <v>1.8</v>
      </c>
      <c r="M28" s="5">
        <v>1</v>
      </c>
      <c r="N28" s="5">
        <v>0.9</v>
      </c>
      <c r="O28" s="6">
        <v>0.8</v>
      </c>
      <c r="P28" s="4" t="s">
        <v>29</v>
      </c>
      <c r="Q28" s="4" t="s">
        <v>29</v>
      </c>
      <c r="R28" s="37" t="s">
        <v>29</v>
      </c>
      <c r="S28" s="30" t="s">
        <v>29</v>
      </c>
    </row>
    <row r="29" spans="1:19" ht="12.75">
      <c r="A29" s="8" t="s">
        <v>15</v>
      </c>
      <c r="B29" s="9">
        <v>2137</v>
      </c>
      <c r="C29" s="2">
        <v>2048</v>
      </c>
      <c r="D29" s="2">
        <v>1837</v>
      </c>
      <c r="E29" s="2">
        <v>2004</v>
      </c>
      <c r="F29" s="2">
        <v>2317</v>
      </c>
      <c r="G29" s="10">
        <v>1996</v>
      </c>
      <c r="H29" s="24">
        <f aca="true" t="shared" si="5" ref="H29:H40">F29-B29</f>
        <v>180</v>
      </c>
      <c r="I29" s="11">
        <f>H29/B29</f>
        <v>0.08423022929340196</v>
      </c>
      <c r="K29" s="8" t="s">
        <v>15</v>
      </c>
      <c r="L29" s="9">
        <v>46</v>
      </c>
      <c r="M29" s="2">
        <v>87</v>
      </c>
      <c r="N29" s="2">
        <v>76</v>
      </c>
      <c r="O29" s="2">
        <v>89</v>
      </c>
      <c r="P29" s="2">
        <v>149</v>
      </c>
      <c r="Q29" s="10">
        <v>97</v>
      </c>
      <c r="R29" s="3">
        <f>P29-L29</f>
        <v>103</v>
      </c>
      <c r="S29" s="11">
        <f t="shared" si="4"/>
        <v>2.239130434782609</v>
      </c>
    </row>
    <row r="30" spans="1:19" ht="12.75">
      <c r="A30" s="8" t="s">
        <v>16</v>
      </c>
      <c r="B30" s="9">
        <v>516</v>
      </c>
      <c r="C30" s="2">
        <v>602</v>
      </c>
      <c r="D30" s="2">
        <v>532</v>
      </c>
      <c r="E30" s="2">
        <v>550</v>
      </c>
      <c r="F30" s="2">
        <v>677</v>
      </c>
      <c r="G30" s="10">
        <v>671</v>
      </c>
      <c r="H30" s="24">
        <f t="shared" si="5"/>
        <v>161</v>
      </c>
      <c r="I30" s="11">
        <f aca="true" t="shared" si="6" ref="I30:I40">H30/B30</f>
        <v>0.312015503875969</v>
      </c>
      <c r="K30" s="8" t="s">
        <v>16</v>
      </c>
      <c r="L30" s="9">
        <v>23</v>
      </c>
      <c r="M30" s="2">
        <v>14</v>
      </c>
      <c r="N30" s="2">
        <v>21</v>
      </c>
      <c r="O30" s="2">
        <v>25</v>
      </c>
      <c r="P30" s="2">
        <v>22</v>
      </c>
      <c r="Q30" s="10">
        <v>29</v>
      </c>
      <c r="R30" s="3">
        <f aca="true" t="shared" si="7" ref="R30:R40">P30-L30</f>
        <v>-1</v>
      </c>
      <c r="S30" s="11">
        <f t="shared" si="4"/>
        <v>-0.043478260869565216</v>
      </c>
    </row>
    <row r="31" spans="1:19" ht="12.75">
      <c r="A31" s="8" t="s">
        <v>17</v>
      </c>
      <c r="B31" s="9">
        <v>137</v>
      </c>
      <c r="C31" s="2">
        <v>206</v>
      </c>
      <c r="D31" s="2">
        <v>167</v>
      </c>
      <c r="E31" s="2">
        <v>212</v>
      </c>
      <c r="F31" s="2">
        <v>264</v>
      </c>
      <c r="G31" s="10">
        <v>195</v>
      </c>
      <c r="H31" s="24">
        <f t="shared" si="5"/>
        <v>127</v>
      </c>
      <c r="I31" s="11">
        <f t="shared" si="6"/>
        <v>0.927007299270073</v>
      </c>
      <c r="K31" s="8" t="s">
        <v>17</v>
      </c>
      <c r="L31" s="9">
        <v>188</v>
      </c>
      <c r="M31" s="2">
        <v>354</v>
      </c>
      <c r="N31" s="2">
        <v>301</v>
      </c>
      <c r="O31" s="2">
        <v>356</v>
      </c>
      <c r="P31" s="2">
        <v>288</v>
      </c>
      <c r="Q31" s="10">
        <v>305</v>
      </c>
      <c r="R31" s="3">
        <f t="shared" si="7"/>
        <v>100</v>
      </c>
      <c r="S31" s="11">
        <f t="shared" si="4"/>
        <v>0.5319148936170213</v>
      </c>
    </row>
    <row r="32" spans="1:19" ht="12.75">
      <c r="A32" s="8" t="s">
        <v>18</v>
      </c>
      <c r="B32" s="9">
        <v>1544</v>
      </c>
      <c r="C32" s="2">
        <v>1113</v>
      </c>
      <c r="D32" s="2">
        <v>1120</v>
      </c>
      <c r="E32" s="2">
        <v>521</v>
      </c>
      <c r="F32" s="2">
        <v>450</v>
      </c>
      <c r="G32" s="10">
        <v>266</v>
      </c>
      <c r="H32" s="24">
        <f t="shared" si="5"/>
        <v>-1094</v>
      </c>
      <c r="I32" s="11">
        <f t="shared" si="6"/>
        <v>-0.7085492227979274</v>
      </c>
      <c r="K32" s="8" t="s">
        <v>18</v>
      </c>
      <c r="L32" s="9">
        <v>349</v>
      </c>
      <c r="M32" s="2">
        <v>308</v>
      </c>
      <c r="N32" s="2">
        <v>137</v>
      </c>
      <c r="O32" s="2">
        <v>62</v>
      </c>
      <c r="P32" s="2">
        <v>68</v>
      </c>
      <c r="Q32" s="10">
        <v>101</v>
      </c>
      <c r="R32" s="3">
        <f t="shared" si="7"/>
        <v>-281</v>
      </c>
      <c r="S32" s="11">
        <f t="shared" si="4"/>
        <v>-0.8051575931232091</v>
      </c>
    </row>
    <row r="33" spans="1:19" ht="12.75">
      <c r="A33" s="8" t="s">
        <v>19</v>
      </c>
      <c r="B33" s="9">
        <v>383</v>
      </c>
      <c r="C33" s="2">
        <v>398</v>
      </c>
      <c r="D33" s="2">
        <v>408</v>
      </c>
      <c r="E33" s="2">
        <v>402</v>
      </c>
      <c r="F33" s="2">
        <v>499</v>
      </c>
      <c r="G33" s="10">
        <v>461</v>
      </c>
      <c r="H33" s="24">
        <f t="shared" si="5"/>
        <v>116</v>
      </c>
      <c r="I33" s="11">
        <f t="shared" si="6"/>
        <v>0.3028720626631854</v>
      </c>
      <c r="K33" s="8" t="s">
        <v>19</v>
      </c>
      <c r="L33" s="9">
        <v>24</v>
      </c>
      <c r="M33" s="2">
        <v>23</v>
      </c>
      <c r="N33" s="2">
        <v>15</v>
      </c>
      <c r="O33" s="2">
        <v>11</v>
      </c>
      <c r="P33" s="2">
        <v>16</v>
      </c>
      <c r="Q33" s="10">
        <v>14</v>
      </c>
      <c r="R33" s="3">
        <f t="shared" si="7"/>
        <v>-8</v>
      </c>
      <c r="S33" s="11">
        <f t="shared" si="4"/>
        <v>-0.3333333333333333</v>
      </c>
    </row>
    <row r="34" spans="1:19" ht="12.75">
      <c r="A34" s="8" t="s">
        <v>20</v>
      </c>
      <c r="B34" s="9">
        <v>212</v>
      </c>
      <c r="C34" s="2">
        <v>185</v>
      </c>
      <c r="D34" s="2">
        <v>129</v>
      </c>
      <c r="E34" s="2">
        <v>192</v>
      </c>
      <c r="F34" s="2">
        <v>90</v>
      </c>
      <c r="G34" s="10">
        <v>58</v>
      </c>
      <c r="H34" s="24">
        <f t="shared" si="5"/>
        <v>-122</v>
      </c>
      <c r="I34" s="11">
        <f t="shared" si="6"/>
        <v>-0.5754716981132075</v>
      </c>
      <c r="K34" s="8" t="s">
        <v>20</v>
      </c>
      <c r="L34" s="9">
        <v>86</v>
      </c>
      <c r="M34" s="2">
        <v>61</v>
      </c>
      <c r="N34" s="2">
        <v>30</v>
      </c>
      <c r="O34" s="2">
        <v>11</v>
      </c>
      <c r="P34" s="2">
        <v>7</v>
      </c>
      <c r="Q34" s="10">
        <v>11</v>
      </c>
      <c r="R34" s="3">
        <f t="shared" si="7"/>
        <v>-79</v>
      </c>
      <c r="S34" s="11">
        <f t="shared" si="4"/>
        <v>-0.9186046511627907</v>
      </c>
    </row>
    <row r="35" spans="1:19" ht="12.75">
      <c r="A35" s="8" t="s">
        <v>21</v>
      </c>
      <c r="B35" s="9">
        <v>76</v>
      </c>
      <c r="C35" s="2">
        <v>45</v>
      </c>
      <c r="D35" s="2">
        <v>48</v>
      </c>
      <c r="E35" s="2">
        <v>57</v>
      </c>
      <c r="F35" s="2">
        <v>50</v>
      </c>
      <c r="G35" s="10">
        <v>50</v>
      </c>
      <c r="H35" s="24">
        <f t="shared" si="5"/>
        <v>-26</v>
      </c>
      <c r="I35" s="11">
        <f t="shared" si="6"/>
        <v>-0.34210526315789475</v>
      </c>
      <c r="K35" s="8" t="s">
        <v>21</v>
      </c>
      <c r="L35" s="9">
        <v>8</v>
      </c>
      <c r="M35" s="2">
        <v>19</v>
      </c>
      <c r="N35" s="2">
        <v>17</v>
      </c>
      <c r="O35" s="2">
        <v>9</v>
      </c>
      <c r="P35" s="2">
        <v>13</v>
      </c>
      <c r="Q35" s="10">
        <v>11</v>
      </c>
      <c r="R35" s="3">
        <f t="shared" si="7"/>
        <v>5</v>
      </c>
      <c r="S35" s="11">
        <f t="shared" si="4"/>
        <v>0.625</v>
      </c>
    </row>
    <row r="36" spans="1:19" ht="12.75">
      <c r="A36" s="8" t="s">
        <v>22</v>
      </c>
      <c r="B36" s="9">
        <v>414</v>
      </c>
      <c r="C36" s="2">
        <v>376</v>
      </c>
      <c r="D36" s="2">
        <v>332</v>
      </c>
      <c r="E36" s="2">
        <v>289</v>
      </c>
      <c r="F36" s="2">
        <v>347</v>
      </c>
      <c r="G36" s="10">
        <v>196</v>
      </c>
      <c r="H36" s="24">
        <f t="shared" si="5"/>
        <v>-67</v>
      </c>
      <c r="I36" s="11">
        <f t="shared" si="6"/>
        <v>-0.16183574879227053</v>
      </c>
      <c r="K36" s="8" t="s">
        <v>22</v>
      </c>
      <c r="L36" s="9">
        <v>2664</v>
      </c>
      <c r="M36" s="2">
        <v>2154</v>
      </c>
      <c r="N36" s="2">
        <v>1621</v>
      </c>
      <c r="O36" s="2">
        <v>1337</v>
      </c>
      <c r="P36" s="2">
        <v>1548</v>
      </c>
      <c r="Q36" s="10">
        <v>1607</v>
      </c>
      <c r="R36" s="3">
        <f t="shared" si="7"/>
        <v>-1116</v>
      </c>
      <c r="S36" s="11">
        <f t="shared" si="4"/>
        <v>-0.4189189189189189</v>
      </c>
    </row>
    <row r="37" spans="1:19" ht="12.75">
      <c r="A37" s="8" t="s">
        <v>23</v>
      </c>
      <c r="B37" s="9">
        <v>1020</v>
      </c>
      <c r="C37" s="2">
        <v>1544</v>
      </c>
      <c r="D37" s="2">
        <v>1518</v>
      </c>
      <c r="E37" s="2">
        <v>1602</v>
      </c>
      <c r="F37" s="2">
        <v>1777</v>
      </c>
      <c r="G37" s="10">
        <v>1116</v>
      </c>
      <c r="H37" s="24">
        <f t="shared" si="5"/>
        <v>757</v>
      </c>
      <c r="I37" s="11">
        <f t="shared" si="6"/>
        <v>0.7421568627450981</v>
      </c>
      <c r="K37" s="8" t="s">
        <v>23</v>
      </c>
      <c r="L37" s="9">
        <v>2113</v>
      </c>
      <c r="M37" s="2">
        <v>1180</v>
      </c>
      <c r="N37" s="2">
        <v>958</v>
      </c>
      <c r="O37" s="2">
        <v>834</v>
      </c>
      <c r="P37" s="2">
        <v>696</v>
      </c>
      <c r="Q37" s="10">
        <v>965</v>
      </c>
      <c r="R37" s="3">
        <f t="shared" si="7"/>
        <v>-1417</v>
      </c>
      <c r="S37" s="11">
        <f t="shared" si="4"/>
        <v>-0.6706105063890203</v>
      </c>
    </row>
    <row r="38" spans="1:19" ht="12.75">
      <c r="A38" s="8" t="s">
        <v>24</v>
      </c>
      <c r="B38" s="9">
        <v>239</v>
      </c>
      <c r="C38" s="2">
        <v>181</v>
      </c>
      <c r="D38" s="2">
        <v>209</v>
      </c>
      <c r="E38" s="2">
        <v>173</v>
      </c>
      <c r="F38" s="2">
        <v>194</v>
      </c>
      <c r="G38" s="10">
        <v>170</v>
      </c>
      <c r="H38" s="24">
        <f t="shared" si="5"/>
        <v>-45</v>
      </c>
      <c r="I38" s="11">
        <f t="shared" si="6"/>
        <v>-0.18828451882845187</v>
      </c>
      <c r="K38" s="8" t="s">
        <v>24</v>
      </c>
      <c r="L38" s="9">
        <v>149</v>
      </c>
      <c r="M38" s="2">
        <v>257</v>
      </c>
      <c r="N38" s="2">
        <v>189</v>
      </c>
      <c r="O38" s="2">
        <v>176</v>
      </c>
      <c r="P38" s="2">
        <v>118</v>
      </c>
      <c r="Q38" s="10">
        <v>178</v>
      </c>
      <c r="R38" s="3">
        <f t="shared" si="7"/>
        <v>-31</v>
      </c>
      <c r="S38" s="11">
        <f t="shared" si="4"/>
        <v>-0.2080536912751678</v>
      </c>
    </row>
    <row r="39" spans="1:19" ht="12.75">
      <c r="A39" s="8" t="s">
        <v>25</v>
      </c>
      <c r="B39" s="9">
        <v>83</v>
      </c>
      <c r="C39" s="2">
        <v>46</v>
      </c>
      <c r="D39" s="2">
        <v>46</v>
      </c>
      <c r="E39" s="2">
        <v>69</v>
      </c>
      <c r="F39" s="2">
        <v>54</v>
      </c>
      <c r="G39" s="10">
        <v>29</v>
      </c>
      <c r="H39" s="24">
        <f t="shared" si="5"/>
        <v>-29</v>
      </c>
      <c r="I39" s="11">
        <f t="shared" si="6"/>
        <v>-0.3493975903614458</v>
      </c>
      <c r="K39" s="8" t="s">
        <v>25</v>
      </c>
      <c r="L39" s="9">
        <v>601</v>
      </c>
      <c r="M39" s="2">
        <v>108</v>
      </c>
      <c r="N39" s="2">
        <v>310</v>
      </c>
      <c r="O39" s="2">
        <v>73</v>
      </c>
      <c r="P39" s="2">
        <v>69</v>
      </c>
      <c r="Q39" s="10">
        <v>152</v>
      </c>
      <c r="R39" s="3">
        <f t="shared" si="7"/>
        <v>-532</v>
      </c>
      <c r="S39" s="11">
        <f t="shared" si="4"/>
        <v>-0.8851913477537438</v>
      </c>
    </row>
    <row r="40" spans="1:19" ht="13.5" thickBot="1">
      <c r="A40" s="13" t="s">
        <v>26</v>
      </c>
      <c r="B40" s="14">
        <v>1595</v>
      </c>
      <c r="C40" s="15">
        <v>1441</v>
      </c>
      <c r="D40" s="15">
        <v>2062</v>
      </c>
      <c r="E40" s="15">
        <v>2750</v>
      </c>
      <c r="F40" s="15">
        <v>3206</v>
      </c>
      <c r="G40" s="16">
        <v>3319</v>
      </c>
      <c r="H40" s="25">
        <f t="shared" si="5"/>
        <v>1611</v>
      </c>
      <c r="I40" s="17">
        <f t="shared" si="6"/>
        <v>1.0100313479623824</v>
      </c>
      <c r="K40" s="13" t="s">
        <v>26</v>
      </c>
      <c r="L40" s="14">
        <v>4074</v>
      </c>
      <c r="M40" s="15">
        <v>2492</v>
      </c>
      <c r="N40" s="15">
        <v>1832</v>
      </c>
      <c r="O40" s="15">
        <v>2443</v>
      </c>
      <c r="P40" s="15">
        <v>1817</v>
      </c>
      <c r="Q40" s="16">
        <v>2283</v>
      </c>
      <c r="R40" s="22">
        <f t="shared" si="7"/>
        <v>-2257</v>
      </c>
      <c r="S40" s="17">
        <f t="shared" si="4"/>
        <v>-0.5540009818360334</v>
      </c>
    </row>
    <row r="41" ht="13.5" thickTop="1"/>
    <row r="42" ht="12.75">
      <c r="A42" t="s">
        <v>31</v>
      </c>
    </row>
    <row r="43" spans="8:18" ht="12.75">
      <c r="H43" s="18"/>
      <c r="I43" s="19"/>
      <c r="J43" s="20"/>
      <c r="K43" s="20"/>
      <c r="L43" s="20"/>
      <c r="M43" s="20"/>
      <c r="N43" s="20"/>
      <c r="O43" s="20"/>
      <c r="P43" s="20"/>
      <c r="Q43" s="20"/>
      <c r="R43" s="20"/>
    </row>
    <row r="44" spans="8:18" ht="12.75">
      <c r="H44" s="21"/>
      <c r="I44" s="19"/>
      <c r="J44" s="20"/>
      <c r="K44" s="20"/>
      <c r="L44" s="20"/>
      <c r="M44" s="20"/>
      <c r="N44" s="20"/>
      <c r="O44" s="20"/>
      <c r="P44" s="20"/>
      <c r="Q44" s="20"/>
      <c r="R44" s="20"/>
    </row>
    <row r="45" spans="8:18" ht="12.75">
      <c r="H45" s="20"/>
      <c r="I45" s="19"/>
      <c r="J45" s="20"/>
      <c r="K45" s="20"/>
      <c r="L45" s="20"/>
      <c r="M45" s="20"/>
      <c r="N45" s="20"/>
      <c r="O45" s="20"/>
      <c r="P45" s="20"/>
      <c r="Q45" s="20"/>
      <c r="R45" s="20"/>
    </row>
    <row r="46" spans="8:18" ht="12.75">
      <c r="H46" s="20"/>
      <c r="I46" s="19"/>
      <c r="J46" s="20"/>
      <c r="K46" s="20"/>
      <c r="L46" s="20"/>
      <c r="M46" s="20"/>
      <c r="N46" s="20"/>
      <c r="O46" s="20"/>
      <c r="P46" s="20"/>
      <c r="Q46" s="20"/>
      <c r="R46" s="20"/>
    </row>
    <row r="47" spans="8:18" ht="12.75">
      <c r="H47" s="18"/>
      <c r="I47" s="19"/>
      <c r="J47" s="20"/>
      <c r="K47" s="20"/>
      <c r="L47" s="20"/>
      <c r="M47" s="20"/>
      <c r="N47" s="20"/>
      <c r="O47" s="20"/>
      <c r="P47" s="18"/>
      <c r="Q47" s="18"/>
      <c r="R47" s="19"/>
    </row>
    <row r="48" spans="8:18" ht="12.75">
      <c r="H48" s="21"/>
      <c r="I48" s="19"/>
      <c r="J48" s="20"/>
      <c r="K48" s="20"/>
      <c r="L48" s="20"/>
      <c r="M48" s="20"/>
      <c r="N48" s="20"/>
      <c r="O48" s="20"/>
      <c r="P48" s="21"/>
      <c r="Q48" s="21"/>
      <c r="R48" s="19"/>
    </row>
    <row r="49" spans="8:18" ht="12.75">
      <c r="H49" s="20"/>
      <c r="I49" s="19"/>
      <c r="J49" s="20"/>
      <c r="K49" s="20"/>
      <c r="L49" s="20"/>
      <c r="M49" s="20"/>
      <c r="N49" s="20"/>
      <c r="O49" s="20"/>
      <c r="P49" s="20"/>
      <c r="Q49" s="20"/>
      <c r="R49" s="20"/>
    </row>
  </sheetData>
  <mergeCells count="18">
    <mergeCell ref="A1:R1"/>
    <mergeCell ref="A2:R2"/>
    <mergeCell ref="A3:I3"/>
    <mergeCell ref="K3:S3"/>
    <mergeCell ref="B24:G24"/>
    <mergeCell ref="L24:Q24"/>
    <mergeCell ref="R4:R5"/>
    <mergeCell ref="S4:S5"/>
    <mergeCell ref="A23:I23"/>
    <mergeCell ref="K23:S23"/>
    <mergeCell ref="H4:H5"/>
    <mergeCell ref="I4:I5"/>
    <mergeCell ref="B4:G4"/>
    <mergeCell ref="L4:Q4"/>
    <mergeCell ref="R24:R25"/>
    <mergeCell ref="S24:S25"/>
    <mergeCell ref="H24:H25"/>
    <mergeCell ref="I24:I25"/>
  </mergeCells>
  <printOptions/>
  <pageMargins left="0.75" right="0.75" top="1" bottom="1" header="0.5" footer="0.5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severson_a</cp:lastModifiedBy>
  <cp:lastPrinted>2006-10-20T15:46:30Z</cp:lastPrinted>
  <dcterms:created xsi:type="dcterms:W3CDTF">2006-05-26T21:51:04Z</dcterms:created>
  <dcterms:modified xsi:type="dcterms:W3CDTF">2007-03-16T17:08:52Z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