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<sst xmlns="http://schemas.openxmlformats.org/spreadsheetml/2006/main" count="18" uniqueCount="17">
  <si>
    <t>Student Membership Trends for Grades PK - 6</t>
  </si>
  <si>
    <t>Grades</t>
  </si>
  <si>
    <t>Special</t>
  </si>
  <si>
    <t>Number of</t>
  </si>
  <si>
    <t>Percent</t>
  </si>
  <si>
    <t>Year</t>
  </si>
  <si>
    <t>PreK</t>
  </si>
  <si>
    <t>K</t>
  </si>
  <si>
    <t>Education</t>
  </si>
  <si>
    <t>Students</t>
  </si>
  <si>
    <t>Increase</t>
  </si>
  <si>
    <t>1994 Was the First Year Special Education Students Were Counted in Grade with All Other Students</t>
  </si>
  <si>
    <t>1993 to 2003</t>
  </si>
  <si>
    <t>COLORADO DEPARTMENT OF EDUCATION</t>
  </si>
  <si>
    <t>Detention</t>
  </si>
  <si>
    <t>Centers</t>
  </si>
  <si>
    <t>* NOTE:  2/4/2004  Detention Center students were removed from the district count and pulled into a separate category.  Although detention center students receive educational services from school district employees, school districts have no jurisdiction over any other detention center function.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</si>
</sst>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37" fontId="0" fillId="0" borderId="0" xfId="0" applyNumberFormat="1" applyFont="1" applyAlignment="1" applyProtection="1">
      <alignment horizontal="right"/>
      <protection/>
    </xf>
    <xf numFmtId="37" fontId="0" fillId="0" borderId="1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2" xfId="0" applyNumberFormat="1" applyFont="1" applyBorder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/>
    </xf>
    <xf numFmtId="37" fontId="0" fillId="0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workbookViewId="0" topLeftCell="A1">
      <selection activeCell="A1" sqref="A1:N1"/>
    </sheetView>
  </sheetViews>
  <sheetFormatPr defaultColWidth="9.140625" defaultRowHeight="12.75"/>
  <cols>
    <col min="10" max="10" width="8.8515625" style="0" bestFit="1" customWidth="1"/>
    <col min="12" max="12" width="9.28125" style="0" customWidth="1"/>
    <col min="13" max="13" width="8.00390625" style="0" bestFit="1" customWidth="1"/>
  </cols>
  <sheetData>
    <row r="1" spans="1:14" s="21" customFormat="1" ht="27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5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60" customHeight="1"/>
    <row r="5" spans="1:13" ht="12.75">
      <c r="A5" s="1"/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6"/>
      <c r="L5" s="2"/>
      <c r="M5" s="2"/>
    </row>
    <row r="6" spans="1:14" ht="12.75">
      <c r="A6" s="3"/>
      <c r="B6" s="4"/>
      <c r="C6" s="2"/>
      <c r="D6" s="2"/>
      <c r="E6" s="2"/>
      <c r="F6" s="2"/>
      <c r="G6" s="2"/>
      <c r="H6" s="2"/>
      <c r="I6" s="2"/>
      <c r="J6" s="2" t="s">
        <v>14</v>
      </c>
      <c r="K6" s="5" t="s">
        <v>2</v>
      </c>
      <c r="L6" s="2" t="s">
        <v>3</v>
      </c>
      <c r="M6" s="2"/>
      <c r="N6" s="2" t="s">
        <v>4</v>
      </c>
    </row>
    <row r="7" spans="1:14" ht="13.5" thickBot="1">
      <c r="A7" s="8" t="s">
        <v>5</v>
      </c>
      <c r="B7" s="6" t="s">
        <v>6</v>
      </c>
      <c r="C7" s="7" t="s">
        <v>7</v>
      </c>
      <c r="D7" s="7">
        <v>1</v>
      </c>
      <c r="E7" s="7">
        <v>2</v>
      </c>
      <c r="F7" s="7">
        <v>3</v>
      </c>
      <c r="G7" s="7">
        <v>4</v>
      </c>
      <c r="H7" s="7">
        <v>5</v>
      </c>
      <c r="I7" s="7">
        <v>6</v>
      </c>
      <c r="J7" s="22" t="s">
        <v>15</v>
      </c>
      <c r="K7" s="8" t="s">
        <v>8</v>
      </c>
      <c r="L7" s="7" t="s">
        <v>9</v>
      </c>
      <c r="M7" s="7" t="s">
        <v>10</v>
      </c>
      <c r="N7" s="7" t="s">
        <v>10</v>
      </c>
    </row>
    <row r="8" spans="1:14" ht="13.5" thickTop="1">
      <c r="A8" s="9"/>
      <c r="B8" s="4"/>
      <c r="C8" s="10"/>
      <c r="D8" s="10"/>
      <c r="E8" s="10"/>
      <c r="F8" s="10"/>
      <c r="G8" s="10"/>
      <c r="H8" s="10"/>
      <c r="I8" s="10"/>
      <c r="J8" s="10"/>
      <c r="K8" s="5"/>
      <c r="L8" s="10"/>
      <c r="M8" s="10"/>
      <c r="N8" s="10"/>
    </row>
    <row r="9" spans="1:14" ht="12.75" hidden="1">
      <c r="A9" s="11">
        <v>1992</v>
      </c>
      <c r="B9" s="18">
        <v>7410</v>
      </c>
      <c r="C9" s="19">
        <v>47588</v>
      </c>
      <c r="D9" s="19">
        <v>51855</v>
      </c>
      <c r="E9" s="19">
        <v>50686</v>
      </c>
      <c r="F9" s="19">
        <v>50213</v>
      </c>
      <c r="G9" s="19">
        <v>50648</v>
      </c>
      <c r="H9" s="19">
        <v>50165</v>
      </c>
      <c r="I9" s="19">
        <v>48686</v>
      </c>
      <c r="J9" s="19"/>
      <c r="K9" s="13">
        <v>388</v>
      </c>
      <c r="L9" s="12">
        <f aca="true" t="shared" si="0" ref="L9:L20">SUM(B9:K9)</f>
        <v>357639</v>
      </c>
      <c r="M9" s="14">
        <v>10238</v>
      </c>
      <c r="N9" s="15">
        <v>0.029470266349262093</v>
      </c>
    </row>
    <row r="10" spans="1:14" ht="12.75">
      <c r="A10" s="11">
        <v>1993</v>
      </c>
      <c r="B10" s="18">
        <v>7249</v>
      </c>
      <c r="C10" s="19">
        <v>47598</v>
      </c>
      <c r="D10" s="19">
        <v>51410</v>
      </c>
      <c r="E10" s="19">
        <v>51673</v>
      </c>
      <c r="F10" s="19">
        <v>51222</v>
      </c>
      <c r="G10" s="19">
        <v>50807</v>
      </c>
      <c r="H10" s="19">
        <v>51307</v>
      </c>
      <c r="I10" s="19">
        <v>50619</v>
      </c>
      <c r="J10" s="19"/>
      <c r="K10" s="13">
        <v>366</v>
      </c>
      <c r="L10" s="12">
        <f t="shared" si="0"/>
        <v>362251</v>
      </c>
      <c r="M10" s="14">
        <f>SUM(L10-L9)</f>
        <v>4612</v>
      </c>
      <c r="N10" s="15">
        <f>SUM(M10/L9)</f>
        <v>0.012895685313961845</v>
      </c>
    </row>
    <row r="11" spans="1:14" ht="12.75">
      <c r="A11" s="11">
        <v>1994</v>
      </c>
      <c r="B11" s="18">
        <v>9853</v>
      </c>
      <c r="C11" s="19">
        <v>48673</v>
      </c>
      <c r="D11" s="19">
        <v>51634</v>
      </c>
      <c r="E11" s="19">
        <v>51229</v>
      </c>
      <c r="F11" s="19">
        <v>52191</v>
      </c>
      <c r="G11" s="19">
        <v>51877</v>
      </c>
      <c r="H11" s="19">
        <v>51311</v>
      </c>
      <c r="I11" s="19">
        <v>51775</v>
      </c>
      <c r="J11" s="19"/>
      <c r="K11" s="13"/>
      <c r="L11" s="12">
        <f t="shared" si="0"/>
        <v>368543</v>
      </c>
      <c r="M11" s="14">
        <f aca="true" t="shared" si="1" ref="M11:M18">SUM(L11-L10)</f>
        <v>6292</v>
      </c>
      <c r="N11" s="15">
        <f aca="true" t="shared" si="2" ref="N11:N18">SUM(M11/L10)</f>
        <v>0.01736917220380344</v>
      </c>
    </row>
    <row r="12" spans="1:14" ht="12.75">
      <c r="A12" s="11">
        <v>1995</v>
      </c>
      <c r="B12" s="18">
        <v>10472</v>
      </c>
      <c r="C12" s="19">
        <v>50316</v>
      </c>
      <c r="D12" s="19">
        <v>52767</v>
      </c>
      <c r="E12" s="19">
        <v>51786</v>
      </c>
      <c r="F12" s="19">
        <v>52030</v>
      </c>
      <c r="G12" s="19">
        <v>52783</v>
      </c>
      <c r="H12" s="19">
        <v>52646</v>
      </c>
      <c r="I12" s="19">
        <v>51856</v>
      </c>
      <c r="J12" s="19"/>
      <c r="K12" s="13"/>
      <c r="L12" s="12">
        <f t="shared" si="0"/>
        <v>374656</v>
      </c>
      <c r="M12" s="14">
        <f t="shared" si="1"/>
        <v>6113</v>
      </c>
      <c r="N12" s="15">
        <f t="shared" si="2"/>
        <v>0.016586938294852974</v>
      </c>
    </row>
    <row r="13" spans="1:14" ht="12.75">
      <c r="A13" s="11">
        <v>1996</v>
      </c>
      <c r="B13" s="18">
        <v>12520</v>
      </c>
      <c r="C13" s="19">
        <v>50707</v>
      </c>
      <c r="D13" s="19">
        <v>54565</v>
      </c>
      <c r="E13" s="19">
        <v>52947</v>
      </c>
      <c r="F13" s="19">
        <v>52377</v>
      </c>
      <c r="G13" s="19">
        <v>52524</v>
      </c>
      <c r="H13" s="19">
        <v>53400</v>
      </c>
      <c r="I13" s="19">
        <v>52942</v>
      </c>
      <c r="J13" s="19"/>
      <c r="K13" s="13"/>
      <c r="L13" s="12">
        <f t="shared" si="0"/>
        <v>381982</v>
      </c>
      <c r="M13" s="14">
        <f t="shared" si="1"/>
        <v>7326</v>
      </c>
      <c r="N13" s="15">
        <f t="shared" si="2"/>
        <v>0.019553937478647077</v>
      </c>
    </row>
    <row r="14" spans="1:14" ht="12.75">
      <c r="A14" s="11">
        <v>1997</v>
      </c>
      <c r="B14" s="18">
        <v>12861</v>
      </c>
      <c r="C14" s="19">
        <v>51408</v>
      </c>
      <c r="D14" s="19">
        <v>55035</v>
      </c>
      <c r="E14" s="19">
        <v>54437</v>
      </c>
      <c r="F14" s="19">
        <v>53710</v>
      </c>
      <c r="G14" s="19">
        <v>53023</v>
      </c>
      <c r="H14" s="19">
        <v>53377</v>
      </c>
      <c r="I14" s="19">
        <v>54004</v>
      </c>
      <c r="J14" s="19"/>
      <c r="K14" s="13"/>
      <c r="L14" s="12">
        <f t="shared" si="0"/>
        <v>387855</v>
      </c>
      <c r="M14" s="14">
        <f t="shared" si="1"/>
        <v>5873</v>
      </c>
      <c r="N14" s="15">
        <f t="shared" si="2"/>
        <v>0.01537507002947783</v>
      </c>
    </row>
    <row r="15" spans="1:14" ht="12.75">
      <c r="A15" s="11">
        <v>1998</v>
      </c>
      <c r="B15" s="18">
        <v>13068</v>
      </c>
      <c r="C15" s="19">
        <v>50859</v>
      </c>
      <c r="D15" s="19">
        <v>55589</v>
      </c>
      <c r="E15" s="19">
        <v>55284</v>
      </c>
      <c r="F15" s="19">
        <v>55304</v>
      </c>
      <c r="G15" s="19">
        <v>54382</v>
      </c>
      <c r="H15" s="19">
        <v>54068</v>
      </c>
      <c r="I15" s="19">
        <v>54053</v>
      </c>
      <c r="J15" s="19"/>
      <c r="K15" s="13"/>
      <c r="L15" s="12">
        <f t="shared" si="0"/>
        <v>392607</v>
      </c>
      <c r="M15" s="14">
        <f t="shared" si="1"/>
        <v>4752</v>
      </c>
      <c r="N15" s="15">
        <f t="shared" si="2"/>
        <v>0.012252001392272886</v>
      </c>
    </row>
    <row r="16" spans="1:14" ht="12.75">
      <c r="A16" s="11">
        <v>1999</v>
      </c>
      <c r="B16" s="17">
        <v>12857</v>
      </c>
      <c r="C16" s="19">
        <v>50378</v>
      </c>
      <c r="D16" s="19">
        <v>55171</v>
      </c>
      <c r="E16" s="19">
        <v>55855</v>
      </c>
      <c r="F16" s="19">
        <v>55883</v>
      </c>
      <c r="G16" s="19">
        <v>56154</v>
      </c>
      <c r="H16" s="19">
        <v>55156</v>
      </c>
      <c r="I16" s="19">
        <v>54957</v>
      </c>
      <c r="J16" s="19"/>
      <c r="K16" s="13"/>
      <c r="L16" s="12">
        <f t="shared" si="0"/>
        <v>396411</v>
      </c>
      <c r="M16" s="14">
        <f t="shared" si="1"/>
        <v>3804</v>
      </c>
      <c r="N16" s="15">
        <f t="shared" si="2"/>
        <v>0.009689078391368467</v>
      </c>
    </row>
    <row r="17" spans="1:14" ht="12.75">
      <c r="A17" s="11">
        <v>2000</v>
      </c>
      <c r="B17" s="17">
        <v>15377</v>
      </c>
      <c r="C17" s="19">
        <v>51039</v>
      </c>
      <c r="D17" s="19">
        <v>55144</v>
      </c>
      <c r="E17" s="19">
        <v>55709</v>
      </c>
      <c r="F17" s="19">
        <v>56984</v>
      </c>
      <c r="G17" s="19">
        <v>57056</v>
      </c>
      <c r="H17" s="19">
        <v>57404</v>
      </c>
      <c r="I17" s="19">
        <v>56330</v>
      </c>
      <c r="J17" s="19"/>
      <c r="K17" s="13"/>
      <c r="L17" s="12">
        <f t="shared" si="0"/>
        <v>405043</v>
      </c>
      <c r="M17" s="14">
        <f t="shared" si="1"/>
        <v>8632</v>
      </c>
      <c r="N17" s="15">
        <f t="shared" si="2"/>
        <v>0.021775379593401797</v>
      </c>
    </row>
    <row r="18" spans="1:14" ht="12.75">
      <c r="A18" s="11">
        <v>2001</v>
      </c>
      <c r="B18" s="17">
        <v>19516</v>
      </c>
      <c r="C18" s="19">
        <v>53079</v>
      </c>
      <c r="D18" s="19">
        <v>55817</v>
      </c>
      <c r="E18" s="19">
        <v>55683</v>
      </c>
      <c r="F18" s="19">
        <v>56468</v>
      </c>
      <c r="G18" s="19">
        <v>58028</v>
      </c>
      <c r="H18" s="19">
        <v>58318</v>
      </c>
      <c r="I18" s="19">
        <v>58213</v>
      </c>
      <c r="J18" s="19"/>
      <c r="K18" s="13"/>
      <c r="L18" s="12">
        <f t="shared" si="0"/>
        <v>415122</v>
      </c>
      <c r="M18" s="14">
        <f t="shared" si="1"/>
        <v>10079</v>
      </c>
      <c r="N18" s="15">
        <f t="shared" si="2"/>
        <v>0.024883777771742752</v>
      </c>
    </row>
    <row r="19" spans="1:14" ht="12.75">
      <c r="A19" s="11">
        <v>2002</v>
      </c>
      <c r="B19" s="16">
        <v>20368</v>
      </c>
      <c r="C19" s="16">
        <v>53872</v>
      </c>
      <c r="D19" s="16">
        <v>56739</v>
      </c>
      <c r="E19" s="16">
        <v>55734</v>
      </c>
      <c r="F19" s="16">
        <v>55996</v>
      </c>
      <c r="G19" s="16">
        <v>57318</v>
      </c>
      <c r="H19" s="16">
        <v>58895</v>
      </c>
      <c r="I19" s="16">
        <v>58906</v>
      </c>
      <c r="J19" s="16"/>
      <c r="K19" s="20"/>
      <c r="L19" s="12">
        <f t="shared" si="0"/>
        <v>417828</v>
      </c>
      <c r="M19" s="14">
        <f>SUM(L19-L18)</f>
        <v>2706</v>
      </c>
      <c r="N19" s="15">
        <f>SUM(M19/L18)</f>
        <v>0.006518565626490526</v>
      </c>
    </row>
    <row r="20" spans="1:14" ht="12.75">
      <c r="A20" s="11">
        <v>2003</v>
      </c>
      <c r="B20" s="16">
        <v>19993</v>
      </c>
      <c r="C20" s="16">
        <v>55913</v>
      </c>
      <c r="D20" s="16">
        <v>57030</v>
      </c>
      <c r="E20" s="16">
        <v>56188</v>
      </c>
      <c r="F20" s="16">
        <v>55840</v>
      </c>
      <c r="G20" s="16">
        <v>56437</v>
      </c>
      <c r="H20" s="16">
        <v>57662</v>
      </c>
      <c r="I20" s="16">
        <f>59012-J20</f>
        <v>59009</v>
      </c>
      <c r="J20" s="16">
        <v>3</v>
      </c>
      <c r="K20" s="23"/>
      <c r="L20" s="12">
        <f t="shared" si="0"/>
        <v>418075</v>
      </c>
      <c r="M20" s="14">
        <f>L20-L19</f>
        <v>247</v>
      </c>
      <c r="N20" s="15">
        <f>M20/L19</f>
        <v>0.0005911523401974018</v>
      </c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ht="12.75">
      <c r="A22" t="s">
        <v>11</v>
      </c>
    </row>
    <row r="24" spans="1:22" ht="12.75" customHeight="1">
      <c r="A24" s="30" t="s">
        <v>16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29"/>
      <c r="P24" s="29"/>
      <c r="Q24" s="29"/>
      <c r="R24" s="29"/>
      <c r="S24" s="29"/>
      <c r="T24" s="29"/>
      <c r="U24" s="29"/>
      <c r="V24" s="29"/>
    </row>
    <row r="25" spans="1:22" ht="21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29"/>
      <c r="P25" s="29"/>
      <c r="Q25" s="29"/>
      <c r="R25" s="29"/>
      <c r="S25" s="29"/>
      <c r="T25" s="29"/>
      <c r="U25" s="29"/>
      <c r="V25" s="29"/>
    </row>
  </sheetData>
  <mergeCells count="5">
    <mergeCell ref="A24:N25"/>
    <mergeCell ref="B5:K5"/>
    <mergeCell ref="A1:N1"/>
    <mergeCell ref="A2:N2"/>
    <mergeCell ref="A3:N3"/>
  </mergeCells>
  <printOptions horizontalCentered="1"/>
  <pageMargins left="0.25" right="0.25" top="0.25" bottom="0.5" header="0.25" footer="0.25"/>
  <pageSetup fitToHeight="1" fitToWidth="1" horizontalDpi="600" verticalDpi="600" orientation="landscape" r:id="rId2"/>
  <headerFooter alignWithMargins="0">
    <oddHeader>&amp;C&amp;"Arial,Bold"&amp;14&amp;G</oddHeader>
    <oddFooter>&amp;L&amp;8PREPARED BY DATA AND RESEARCH
1/13/2004&amp;R&amp;8PAGE: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wright_r</dc:creator>
  <cp:keywords/>
  <dc:description/>
  <cp:lastModifiedBy>Joel Johnson</cp:lastModifiedBy>
  <cp:lastPrinted>2004-02-04T18:22:42Z</cp:lastPrinted>
  <dcterms:created xsi:type="dcterms:W3CDTF">2002-02-15T22:40:52Z</dcterms:created>
  <dcterms:modified xsi:type="dcterms:W3CDTF">2004-02-09T22:00:30Z</dcterms:modified>
  <cp:category/>
  <cp:version/>
  <cp:contentType/>
  <cp:contentStatus/>
</cp:coreProperties>
</file>