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<sst xmlns="http://schemas.openxmlformats.org/spreadsheetml/2006/main" count="595" uniqueCount="584">
  <si>
    <t>01</t>
  </si>
  <si>
    <t>ADAMS</t>
  </si>
  <si>
    <t>0010</t>
  </si>
  <si>
    <t>MAPLETON 1</t>
  </si>
  <si>
    <t>0020</t>
  </si>
  <si>
    <t>NORTHGLENN-THORNTON 12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</si>
  <si>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</si>
  <si>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</si>
  <si>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</si>
  <si>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</si>
  <si>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</si>
  <si>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</si>
  <si>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</si>
  <si>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</si>
  <si>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</si>
  <si>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</si>
  <si>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ADAMS Total</t>
  </si>
  <si>
    <t>02</t>
  </si>
  <si>
    <t>ALAMOSA</t>
  </si>
  <si>
    <t>0100</t>
  </si>
  <si>
    <t>ALAMOSA RE-11J</t>
  </si>
  <si>
    <t>0110</t>
  </si>
  <si>
    <t>SANGRE DE CRISTO RE-22J</t>
  </si>
  <si>
    <t>ALAMOSA Total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</si>
  <si>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</si>
  <si>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</si>
  <si>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</si>
  <si>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</si>
  <si>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</si>
  <si>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</si>
  <si>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</si>
  <si>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</si>
  <si>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</si>
  <si>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</si>
  <si>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</si>
  <si>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</si>
  <si>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</si>
  <si>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</si>
  <si>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</si>
  <si>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</si>
  <si>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ARAPAHOE Total</t>
  </si>
  <si>
    <t>04</t>
  </si>
  <si>
    <t>ARCHULETA</t>
  </si>
  <si>
    <t>0220</t>
  </si>
  <si>
    <t>ARCHULETA COUNTY 50 JT</t>
  </si>
  <si>
    <t>ARCHULETA Total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</si>
  <si>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</si>
  <si>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</si>
  <si>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</si>
  <si>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</si>
  <si>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</si>
  <si>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</si>
  <si>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</si>
  <si>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</si>
  <si>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</si>
  <si>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</si>
  <si>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</si>
  <si>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</si>
  <si>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BACA Total</t>
  </si>
  <si>
    <t>06</t>
  </si>
  <si>
    <t>BENT</t>
  </si>
  <si>
    <t>0290</t>
  </si>
  <si>
    <t>LAS ANIMAS RE-1</t>
  </si>
  <si>
    <t>0310</t>
  </si>
  <si>
    <t>MC CLAVE RE-2</t>
  </si>
  <si>
    <t>BENT Total</t>
  </si>
  <si>
    <t>07</t>
  </si>
  <si>
    <t>BOULDER</t>
  </si>
  <si>
    <t>0470</t>
  </si>
  <si>
    <t>ST VRAIN VALLEY RE 1J</t>
  </si>
  <si>
    <t>0480</t>
  </si>
  <si>
    <t>BOULDER VALLEY RE 2</t>
  </si>
  <si>
    <t>BOULDER Total</t>
  </si>
  <si>
    <t>08</t>
  </si>
  <si>
    <t>CHAFFEE</t>
  </si>
  <si>
    <t>0490</t>
  </si>
  <si>
    <t>BUENA VISTA R-31</t>
  </si>
  <si>
    <t>0500</t>
  </si>
  <si>
    <t>SALIDA R-32</t>
  </si>
  <si>
    <t>CHAFFEE Total</t>
  </si>
  <si>
    <t>09</t>
  </si>
  <si>
    <t>CHEYENNE</t>
  </si>
  <si>
    <t>0510</t>
  </si>
  <si>
    <t>KIT CARSON R-1</t>
  </si>
  <si>
    <t>0520</t>
  </si>
  <si>
    <t>CHEYENNE COUNTY RE-5</t>
  </si>
  <si>
    <t>CHEYENNE Total</t>
  </si>
  <si>
    <t>10</t>
  </si>
  <si>
    <t>CLEAR CREEK</t>
  </si>
  <si>
    <t>0540</t>
  </si>
  <si>
    <t>CLEAR CREEK RE-1</t>
  </si>
  <si>
    <t>CLEAR CREEK Total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</si>
  <si>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</si>
  <si>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</si>
  <si>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</si>
  <si>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</si>
  <si>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</si>
  <si>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</si>
  <si>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</si>
  <si>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</si>
  <si>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CONEJOS Total</t>
  </si>
  <si>
    <t>12</t>
  </si>
  <si>
    <t>COSTILLA</t>
  </si>
  <si>
    <t>0640</t>
  </si>
  <si>
    <t>CENTENNIAL R-1</t>
  </si>
  <si>
    <t>0740</t>
  </si>
  <si>
    <t>SIERRA GRANDE R-30</t>
  </si>
  <si>
    <t>COSTILLA Total</t>
  </si>
  <si>
    <t>13</t>
  </si>
  <si>
    <t>CROWLEY</t>
  </si>
  <si>
    <t>0770</t>
  </si>
  <si>
    <t>CROWLEY COUNTY RE-1-J</t>
  </si>
  <si>
    <t>CROWLEY Total</t>
  </si>
  <si>
    <t>14</t>
  </si>
  <si>
    <t>CUSTER</t>
  </si>
  <si>
    <t>0860</t>
  </si>
  <si>
    <t>CUSTER COUNTY SCHOOL DISTRICT C-1</t>
  </si>
  <si>
    <t>CUSTER Total</t>
  </si>
  <si>
    <t>15</t>
  </si>
  <si>
    <t>DELTA</t>
  </si>
  <si>
    <t>0870</t>
  </si>
  <si>
    <t>DELTA COUNTY 50(J)</t>
  </si>
  <si>
    <t>DELTA Total</t>
  </si>
  <si>
    <t>16</t>
  </si>
  <si>
    <t>DENVER</t>
  </si>
  <si>
    <t>0880</t>
  </si>
  <si>
    <t>DENVER COUNTY 1</t>
  </si>
  <si>
    <t>DENVER Total</t>
  </si>
  <si>
    <t>17</t>
  </si>
  <si>
    <t>DOLORES</t>
  </si>
  <si>
    <t>0890</t>
  </si>
  <si>
    <t>DOLORES COUNTY RE NO.2</t>
  </si>
  <si>
    <t>DOLORES Total</t>
  </si>
  <si>
    <t>18</t>
  </si>
  <si>
    <t>DOUGLAS</t>
  </si>
  <si>
    <t>0900</t>
  </si>
  <si>
    <t>DOUGLAS COUNTY RE 1</t>
  </si>
  <si>
    <t>DOUGLAS Total</t>
  </si>
  <si>
    <t>19</t>
  </si>
  <si>
    <t>EAGLE</t>
  </si>
  <si>
    <t>0910</t>
  </si>
  <si>
    <t>EAGLE COUNTY RE 50</t>
  </si>
  <si>
    <t>EAGLE Total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</si>
  <si>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</si>
  <si>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</si>
  <si>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</si>
  <si>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</si>
  <si>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</si>
  <si>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</si>
  <si>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</si>
  <si>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</si>
  <si>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</si>
  <si>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</si>
  <si>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</si>
  <si>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</si>
  <si>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ELBERT Total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</si>
  <si>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</si>
  <si>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</si>
  <si>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</si>
  <si>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</si>
  <si>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</si>
  <si>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</si>
  <si>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</si>
  <si>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</si>
  <si>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</si>
  <si>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</si>
  <si>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</si>
  <si>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</si>
  <si>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</si>
  <si>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</si>
  <si>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</si>
  <si>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</si>
  <si>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</si>
  <si>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</si>
  <si>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</si>
  <si>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</si>
  <si>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</si>
  <si>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</si>
  <si>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</si>
  <si>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</si>
  <si>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</si>
  <si>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</si>
  <si>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</si>
  <si>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</si>
  <si>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</si>
  <si>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</si>
  <si>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</si>
  <si>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</si>
  <si>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EL PASO Total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</si>
  <si>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</si>
  <si>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</si>
  <si>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</si>
  <si>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</si>
  <si>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</si>
  <si>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</si>
  <si>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</si>
  <si>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</si>
  <si>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FREMONT Total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</si>
  <si>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</si>
  <si>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</si>
  <si>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</si>
  <si>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</si>
  <si>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</si>
  <si>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</si>
  <si>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</si>
  <si>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</si>
  <si>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GARFIELD Total</t>
  </si>
  <si>
    <t>24</t>
  </si>
  <si>
    <t>GILPIN</t>
  </si>
  <si>
    <t>1330</t>
  </si>
  <si>
    <t>GILPIN COUNTY RE-1</t>
  </si>
  <si>
    <t>GILPIN Total</t>
  </si>
  <si>
    <t>25</t>
  </si>
  <si>
    <t>GRAND</t>
  </si>
  <si>
    <t>1340</t>
  </si>
  <si>
    <t>WEST GRAND 1-JT.</t>
  </si>
  <si>
    <t>1350</t>
  </si>
  <si>
    <t>EAST GRAND 2</t>
  </si>
  <si>
    <t>GRAND Total</t>
  </si>
  <si>
    <t>26</t>
  </si>
  <si>
    <t>GUNNISON</t>
  </si>
  <si>
    <t>1360</t>
  </si>
  <si>
    <t>GUNNISON WATERSHED RE1J</t>
  </si>
  <si>
    <t>GUNNISON Total</t>
  </si>
  <si>
    <t>27</t>
  </si>
  <si>
    <t>HINSDALE</t>
  </si>
  <si>
    <t>1380</t>
  </si>
  <si>
    <t>HINSDALE COUNTY RE 1</t>
  </si>
  <si>
    <t>HINSDALE Total</t>
  </si>
  <si>
    <t>28</t>
  </si>
  <si>
    <t>HUERFANO</t>
  </si>
  <si>
    <t>1390</t>
  </si>
  <si>
    <t>HUERFANO RE-1</t>
  </si>
  <si>
    <t>1400</t>
  </si>
  <si>
    <t>LA VETA RE-2</t>
  </si>
  <si>
    <t>HUERFANO Total</t>
  </si>
  <si>
    <t>29</t>
  </si>
  <si>
    <t>JACKSON</t>
  </si>
  <si>
    <t>1410</t>
  </si>
  <si>
    <t xml:space="preserve">NORTH PARK R-1 </t>
  </si>
  <si>
    <t>JACKSON Total</t>
  </si>
  <si>
    <t>30</t>
  </si>
  <si>
    <t>JEFFERSON</t>
  </si>
  <si>
    <t>1420</t>
  </si>
  <si>
    <t>JEFFERSON COUNTY R-1</t>
  </si>
  <si>
    <t>JEFFERSON Total</t>
  </si>
  <si>
    <t>31</t>
  </si>
  <si>
    <t>KIOWA</t>
  </si>
  <si>
    <t>1430</t>
  </si>
  <si>
    <t>EADS RE-1</t>
  </si>
  <si>
    <t>1440</t>
  </si>
  <si>
    <t>PLAINVIEW RE-2</t>
  </si>
  <si>
    <t>KIOWA Total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</si>
  <si>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</si>
  <si>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</si>
  <si>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</si>
  <si>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</si>
  <si>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</si>
  <si>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</si>
  <si>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</si>
  <si>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</si>
  <si>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</si>
  <si>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</si>
  <si>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</si>
  <si>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</si>
  <si>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KIT CARSON Total</t>
  </si>
  <si>
    <t>33</t>
  </si>
  <si>
    <t>LAKE</t>
  </si>
  <si>
    <t>1510</t>
  </si>
  <si>
    <t>LAKE COUNTY R-1</t>
  </si>
  <si>
    <t>LAKE Total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</si>
  <si>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</si>
  <si>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</si>
  <si>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</si>
  <si>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</si>
  <si>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</si>
  <si>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</si>
  <si>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</si>
  <si>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</si>
  <si>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LA PLATA Total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</si>
  <si>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</si>
  <si>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</si>
  <si>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</si>
  <si>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</si>
  <si>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</si>
  <si>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</si>
  <si>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</si>
  <si>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</si>
  <si>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LARIMER Total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</si>
  <si>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</si>
  <si>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</si>
  <si>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</si>
  <si>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</si>
  <si>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</si>
  <si>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</si>
  <si>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</si>
  <si>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</si>
  <si>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</si>
  <si>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</si>
  <si>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</si>
  <si>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</si>
  <si>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</si>
  <si>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</si>
  <si>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LAS ANIMAS Total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</si>
  <si>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</si>
  <si>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</si>
  <si>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</si>
  <si>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</si>
  <si>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</si>
  <si>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</si>
  <si>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</si>
  <si>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</si>
  <si>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LINCOLN Total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</si>
  <si>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</si>
  <si>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</si>
  <si>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</si>
  <si>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</si>
  <si>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</si>
  <si>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</si>
  <si>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</si>
  <si>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</si>
  <si>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</si>
  <si>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</si>
  <si>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LOGAN Total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</si>
  <si>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</si>
  <si>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</si>
  <si>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</si>
  <si>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</si>
  <si>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</si>
  <si>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</si>
  <si>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</si>
  <si>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</si>
  <si>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MESA Total</t>
  </si>
  <si>
    <t>40</t>
  </si>
  <si>
    <t>MINERAL</t>
  </si>
  <si>
    <t>2010</t>
  </si>
  <si>
    <t>CREEDE CONSOLIDATED 1</t>
  </si>
  <si>
    <t>MINERAL Total</t>
  </si>
  <si>
    <t>41</t>
  </si>
  <si>
    <t>MOFFAT</t>
  </si>
  <si>
    <t>2020</t>
  </si>
  <si>
    <t>MOFFAT COUNTY RE:NO 1</t>
  </si>
  <si>
    <t>MOFFAT Total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</si>
  <si>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</si>
  <si>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</si>
  <si>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</si>
  <si>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</si>
  <si>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</si>
  <si>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</si>
  <si>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</si>
  <si>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</si>
  <si>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MONTEZUMA Total</t>
  </si>
  <si>
    <t>43</t>
  </si>
  <si>
    <t>MONTROSE</t>
  </si>
  <si>
    <t>2180</t>
  </si>
  <si>
    <t>MONTROSE COUNTY RE-1J</t>
  </si>
  <si>
    <t>2190</t>
  </si>
  <si>
    <t>WEST END RE-2</t>
  </si>
  <si>
    <t>MONTROSE Total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</si>
  <si>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</si>
  <si>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</si>
  <si>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</si>
  <si>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</si>
  <si>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</si>
  <si>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</si>
  <si>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</si>
  <si>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</si>
  <si>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</si>
  <si>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</si>
  <si>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MORGAN Total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</si>
  <si>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</si>
  <si>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</si>
  <si>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</si>
  <si>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</si>
  <si>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</si>
  <si>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</si>
  <si>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</si>
  <si>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</si>
  <si>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</si>
  <si>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</si>
  <si>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</si>
  <si>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</si>
  <si>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</si>
  <si>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</si>
  <si>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OTERO Total</t>
  </si>
  <si>
    <t>46</t>
  </si>
  <si>
    <t>OURAY</t>
  </si>
  <si>
    <t>2580</t>
  </si>
  <si>
    <t>OURAY R-1</t>
  </si>
  <si>
    <t>2590</t>
  </si>
  <si>
    <t>RIDGWAY R-2</t>
  </si>
  <si>
    <t>OURAY Total</t>
  </si>
  <si>
    <t>47</t>
  </si>
  <si>
    <t>PARK</t>
  </si>
  <si>
    <t>2600</t>
  </si>
  <si>
    <t>PLATTE CANYON 1</t>
  </si>
  <si>
    <t>2610</t>
  </si>
  <si>
    <t>PARK COUNTY RE-2</t>
  </si>
  <si>
    <t>PARK Total</t>
  </si>
  <si>
    <t>48</t>
  </si>
  <si>
    <t>PHILLIPS</t>
  </si>
  <si>
    <t>2620</t>
  </si>
  <si>
    <t>HOLYOKE RE-1J</t>
  </si>
  <si>
    <t>2630</t>
  </si>
  <si>
    <t>HAXTUN RE-2J</t>
  </si>
  <si>
    <t>PHILLIPS Total</t>
  </si>
  <si>
    <t>49</t>
  </si>
  <si>
    <t>PITKIN</t>
  </si>
  <si>
    <t>2640</t>
  </si>
  <si>
    <t>ASPEN 1</t>
  </si>
  <si>
    <t>PITKIN Total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</si>
  <si>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</si>
  <si>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</si>
  <si>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</si>
  <si>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</si>
  <si>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</si>
  <si>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</si>
  <si>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</si>
  <si>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</si>
  <si>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</si>
  <si>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</si>
  <si>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PROWERS Total</t>
  </si>
  <si>
    <t>51</t>
  </si>
  <si>
    <t>PUEBLO</t>
  </si>
  <si>
    <t>2690</t>
  </si>
  <si>
    <t>PUEBLO CITY 60</t>
  </si>
  <si>
    <t>2700</t>
  </si>
  <si>
    <t>PUEBLO COUNTY RURAL 70</t>
  </si>
  <si>
    <t>PUEBLO Total</t>
  </si>
  <si>
    <t>52</t>
  </si>
  <si>
    <t>RIO BLANCO</t>
  </si>
  <si>
    <t>2710</t>
  </si>
  <si>
    <t>MEEKER RE1</t>
  </si>
  <si>
    <t>2720</t>
  </si>
  <si>
    <t>RANGELY RE-4</t>
  </si>
  <si>
    <t>RIO BLANCO Total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</si>
  <si>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</si>
  <si>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</si>
  <si>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</si>
  <si>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</si>
  <si>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</si>
  <si>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</si>
  <si>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</si>
  <si>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</si>
  <si>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RIO GRANDE Total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</si>
  <si>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</si>
  <si>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</si>
  <si>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</si>
  <si>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</si>
  <si>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</si>
  <si>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</si>
  <si>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</si>
  <si>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</si>
  <si>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ROUTT Total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</si>
  <si>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</si>
  <si>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</si>
  <si>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</si>
  <si>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</si>
  <si>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</si>
  <si>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</si>
  <si>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</si>
  <si>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</si>
  <si>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SAGUACHE Total</t>
  </si>
  <si>
    <t>56</t>
  </si>
  <si>
    <t>SAN JUAN</t>
  </si>
  <si>
    <t>2820</t>
  </si>
  <si>
    <t>SILVERTON 1</t>
  </si>
  <si>
    <t>SAN JUAN Total</t>
  </si>
  <si>
    <t>57</t>
  </si>
  <si>
    <t>SAN MIGUEL</t>
  </si>
  <si>
    <t>2830</t>
  </si>
  <si>
    <t>TELLURIDE R-1</t>
  </si>
  <si>
    <t>2840</t>
  </si>
  <si>
    <t>NORWOOD R-2J</t>
  </si>
  <si>
    <t>SAN MIGUEL Total</t>
  </si>
  <si>
    <t>58</t>
  </si>
  <si>
    <t>SEDGWICK</t>
  </si>
  <si>
    <t>2862</t>
  </si>
  <si>
    <t>JULESBURG RE-1</t>
  </si>
  <si>
    <t>2865</t>
  </si>
  <si>
    <t>PLATTE VALLEY RE-3</t>
  </si>
  <si>
    <t>SEDGWICK Total</t>
  </si>
  <si>
    <t>59</t>
  </si>
  <si>
    <t>SUMMIT</t>
  </si>
  <si>
    <t>3000</t>
  </si>
  <si>
    <t>SUMMIT RE-1</t>
  </si>
  <si>
    <t>SUMMIT Total</t>
  </si>
  <si>
    <t>60</t>
  </si>
  <si>
    <t>TELLER</t>
  </si>
  <si>
    <t>3010</t>
  </si>
  <si>
    <t>CRIPPLE CREEK-VICTOR RE-1</t>
  </si>
  <si>
    <t>3020</t>
  </si>
  <si>
    <t>WOODLAND PARK RE-2</t>
  </si>
  <si>
    <t>TELLER Total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</si>
  <si>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</si>
  <si>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</si>
  <si>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</si>
  <si>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</si>
  <si>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</si>
  <si>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</si>
  <si>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</si>
  <si>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</si>
  <si>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</si>
  <si>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</si>
  <si>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</si>
  <si>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</si>
  <si>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WASHINGTON Total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</si>
  <si>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</si>
  <si>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</si>
  <si>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</si>
  <si>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</si>
  <si>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</si>
  <si>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</si>
  <si>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</si>
  <si>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</si>
  <si>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</si>
  <si>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</si>
  <si>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</si>
  <si>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</si>
  <si>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</si>
  <si>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</si>
  <si>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</si>
  <si>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</si>
  <si>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</si>
  <si>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</si>
  <si>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</si>
  <si>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</si>
  <si>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</si>
  <si>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</si>
  <si>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</si>
  <si>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</si>
  <si>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</si>
  <si>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</si>
  <si>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WELD Total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</si>
  <si>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</si>
  <si>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</si>
  <si>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</si>
  <si>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</si>
  <si>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</si>
  <si>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</si>
  <si>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</si>
  <si>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</si>
  <si>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</si>
  <si>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</si>
  <si>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YUMA Total</t>
  </si>
  <si>
    <t>90</t>
  </si>
  <si>
    <t>COLORADO BOCS</t>
  </si>
  <si>
    <t>9030</t>
  </si>
  <si>
    <t>MOUNTAIN BOCES</t>
  </si>
  <si>
    <t>9035</t>
  </si>
  <si>
    <t>CENTENNIAL BOCES</t>
  </si>
  <si>
    <t>9130</t>
  </si>
  <si>
    <t>EXPEDITIONARY BOCES</t>
  </si>
  <si>
    <t>COLORADO BOCS Total</t>
  </si>
  <si>
    <t>Grand Total</t>
  </si>
  <si>
    <t>COUNTY CODE</t>
  </si>
  <si>
    <t>DISTRICT CODE</t>
  </si>
  <si>
    <t>GIFTED AND TALENTED</t>
  </si>
  <si>
    <t>FAST TRACK</t>
  </si>
  <si>
    <t>PK</t>
  </si>
  <si>
    <t>K-12</t>
  </si>
  <si>
    <t>TOTAL</t>
  </si>
  <si>
    <t>SPECIAL EDUCATION</t>
  </si>
  <si>
    <t>ONLINE</t>
  </si>
  <si>
    <t>HOMELESS</t>
  </si>
  <si>
    <t>ENGLISH LANGUAGE LEARNERS</t>
  </si>
  <si>
    <t>HALF DAY</t>
  </si>
  <si>
    <t>FULL DAY</t>
  </si>
  <si>
    <t>KINDERGARTEN</t>
  </si>
  <si>
    <t>EXPELLED</t>
  </si>
  <si>
    <t>SECTION 504</t>
  </si>
  <si>
    <t>MIGRANT</t>
  </si>
  <si>
    <t>IMMIGRANT</t>
  </si>
  <si>
    <t>TITLE 1</t>
  </si>
  <si>
    <t>INDE-PENDENT STUDY</t>
  </si>
  <si>
    <t>COUNTY/DISTRICT</t>
  </si>
  <si>
    <t>STATE TOTAL</t>
  </si>
  <si>
    <t>COLORADO DEPARTMENT OF EDUCATION</t>
  </si>
  <si>
    <t>FALL 2003 PUPIL MEMBERSHIP BY COUNTY, DISTRICT, AND INSTRUCTIONAL PROGRAM</t>
  </si>
  <si>
    <t>COLORADO DETENTION CENTERS TOTAL</t>
  </si>
  <si>
    <t>*</t>
  </si>
  <si>
    <t>* NOTE:  2/4/2004  Detention Center students were removed from the district count and pulled into a separate category.  Although detention center students receive educational services from school district employees, school districts have no jurisdiction over any other detention center function.</t>
  </si>
  <si>
    <t>PK-12 PUPIL MEMBER-SHIP</t>
  </si>
  <si>
    <t>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</si>
</sst>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 wrapText="1"/>
    </xf>
    <xf numFmtId="3" fontId="0" fillId="0" borderId="0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4"/>
  <sheetViews>
    <sheetView tabSelected="1" zoomScale="55" zoomScaleNormal="55" workbookViewId="0" topLeftCell="B1">
      <pane ySplit="5" topLeftCell="BM6" activePane="bottomLeft" state="frozen"/>
      <selection pane="topLeft" activeCell="B1" sqref="B1"/>
      <selection pane="bottomLeft" activeCell="B6" sqref="B6"/>
    </sheetView>
  </sheetViews>
  <sheetFormatPr defaultColWidth="9.140625" defaultRowHeight="12.75"/>
  <cols>
    <col min="1" max="1" width="0" style="0" hidden="1" customWidth="1"/>
    <col min="2" max="2" width="1.7109375" style="9" customWidth="1"/>
    <col min="3" max="3" width="0" style="0" hidden="1" customWidth="1"/>
    <col min="4" max="4" width="44.00390625" style="0" customWidth="1"/>
    <col min="5" max="5" width="11.8515625" style="2" customWidth="1"/>
    <col min="6" max="6" width="11.00390625" style="2" customWidth="1"/>
    <col min="7" max="7" width="7.7109375" style="2" customWidth="1"/>
    <col min="8" max="8" width="6.00390625" style="2" bestFit="1" customWidth="1"/>
    <col min="9" max="9" width="7.57421875" style="2" bestFit="1" customWidth="1"/>
    <col min="10" max="10" width="7.00390625" style="2" bestFit="1" customWidth="1"/>
    <col min="11" max="11" width="9.7109375" style="2" customWidth="1"/>
    <col min="12" max="12" width="7.8515625" style="2" bestFit="1" customWidth="1"/>
    <col min="13" max="13" width="11.57421875" style="2" bestFit="1" customWidth="1"/>
    <col min="14" max="14" width="11.140625" style="13" customWidth="1"/>
    <col min="15" max="15" width="10.28125" style="2" bestFit="1" customWidth="1"/>
    <col min="16" max="16" width="10.00390625" style="2" bestFit="1" customWidth="1"/>
    <col min="17" max="17" width="7.00390625" style="2" bestFit="1" customWidth="1"/>
    <col min="18" max="18" width="10.57421875" style="2" bestFit="1" customWidth="1"/>
    <col min="19" max="19" width="10.00390625" style="2" customWidth="1"/>
    <col min="20" max="20" width="9.421875" style="2" customWidth="1"/>
    <col min="21" max="21" width="11.7109375" style="2" bestFit="1" customWidth="1"/>
    <col min="22" max="22" width="7.7109375" style="2" bestFit="1" customWidth="1"/>
    <col min="23" max="23" width="2.00390625" style="0" bestFit="1" customWidth="1"/>
  </cols>
  <sheetData>
    <row r="1" spans="2:23" s="11" customFormat="1" ht="27" customHeight="1">
      <c r="B1" s="18" t="s">
        <v>577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2:23" s="12" customFormat="1" ht="25.5" customHeight="1">
      <c r="B2" s="19" t="s">
        <v>578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2:22" ht="19.5" customHeight="1">
      <c r="B3" s="7"/>
      <c r="C3" s="4"/>
      <c r="D3" s="4"/>
      <c r="E3" s="5"/>
      <c r="F3" s="16" t="s">
        <v>557</v>
      </c>
      <c r="G3" s="16" t="s">
        <v>558</v>
      </c>
      <c r="H3" s="5"/>
      <c r="I3" s="5"/>
      <c r="J3" s="5"/>
      <c r="K3" s="16" t="s">
        <v>574</v>
      </c>
      <c r="L3" s="5"/>
      <c r="M3" s="5"/>
      <c r="N3" s="16" t="s">
        <v>565</v>
      </c>
      <c r="O3" s="5"/>
      <c r="P3" s="5"/>
      <c r="Q3" s="5"/>
      <c r="R3" s="5"/>
      <c r="S3" s="16" t="s">
        <v>570</v>
      </c>
      <c r="T3" s="5"/>
      <c r="U3" s="5"/>
      <c r="V3" s="5"/>
    </row>
    <row r="4" spans="2:22" ht="19.5" customHeight="1">
      <c r="B4" s="7"/>
      <c r="C4" s="4"/>
      <c r="D4" s="4"/>
      <c r="E4" s="16" t="s">
        <v>582</v>
      </c>
      <c r="F4" s="16"/>
      <c r="G4" s="16"/>
      <c r="H4" s="20" t="s">
        <v>562</v>
      </c>
      <c r="I4" s="20"/>
      <c r="J4" s="20"/>
      <c r="K4" s="16"/>
      <c r="L4" s="5"/>
      <c r="M4" s="5"/>
      <c r="N4" s="16"/>
      <c r="O4" s="20" t="s">
        <v>568</v>
      </c>
      <c r="P4" s="20"/>
      <c r="Q4" s="20"/>
      <c r="R4" s="5"/>
      <c r="S4" s="16"/>
      <c r="T4" s="5"/>
      <c r="U4" s="5"/>
      <c r="V4" s="5"/>
    </row>
    <row r="5" spans="1:22" s="1" customFormat="1" ht="19.5" customHeight="1">
      <c r="A5" s="1" t="s">
        <v>555</v>
      </c>
      <c r="B5" s="8" t="s">
        <v>575</v>
      </c>
      <c r="C5" s="6" t="s">
        <v>556</v>
      </c>
      <c r="D5" s="6"/>
      <c r="E5" s="17"/>
      <c r="F5" s="17"/>
      <c r="G5" s="17"/>
      <c r="H5" s="3" t="s">
        <v>559</v>
      </c>
      <c r="I5" s="3" t="s">
        <v>560</v>
      </c>
      <c r="J5" s="3" t="s">
        <v>561</v>
      </c>
      <c r="K5" s="17"/>
      <c r="L5" s="3" t="s">
        <v>563</v>
      </c>
      <c r="M5" s="3" t="s">
        <v>564</v>
      </c>
      <c r="N5" s="17"/>
      <c r="O5" s="3" t="s">
        <v>566</v>
      </c>
      <c r="P5" s="3" t="s">
        <v>567</v>
      </c>
      <c r="Q5" s="3" t="s">
        <v>561</v>
      </c>
      <c r="R5" s="3" t="s">
        <v>569</v>
      </c>
      <c r="S5" s="17"/>
      <c r="T5" s="3" t="s">
        <v>571</v>
      </c>
      <c r="U5" s="3" t="s">
        <v>572</v>
      </c>
      <c r="V5" s="3" t="s">
        <v>573</v>
      </c>
    </row>
    <row r="6" spans="1:2" ht="12.75">
      <c r="A6" t="s">
        <v>0</v>
      </c>
      <c r="B6" s="10" t="s">
        <v>1</v>
      </c>
    </row>
    <row r="7" spans="3:22" ht="12.75">
      <c r="C7" t="s">
        <v>2</v>
      </c>
      <c r="D7" t="s">
        <v>3</v>
      </c>
      <c r="E7" s="2">
        <v>5721</v>
      </c>
      <c r="F7" s="2">
        <v>102</v>
      </c>
      <c r="G7" s="2">
        <v>0</v>
      </c>
      <c r="H7" s="2">
        <v>32</v>
      </c>
      <c r="I7" s="2">
        <v>466</v>
      </c>
      <c r="J7" s="2">
        <v>498</v>
      </c>
      <c r="K7" s="2">
        <v>0</v>
      </c>
      <c r="L7" s="2">
        <v>0</v>
      </c>
      <c r="M7" s="2">
        <v>115</v>
      </c>
      <c r="N7" s="2">
        <v>1557</v>
      </c>
      <c r="O7" s="2">
        <v>485</v>
      </c>
      <c r="P7" s="2">
        <v>30</v>
      </c>
      <c r="Q7" s="2">
        <v>515</v>
      </c>
      <c r="R7" s="2">
        <v>4</v>
      </c>
      <c r="S7" s="2">
        <v>36</v>
      </c>
      <c r="T7" s="2">
        <v>131</v>
      </c>
      <c r="U7" s="2">
        <v>357</v>
      </c>
      <c r="V7" s="2">
        <v>1905</v>
      </c>
    </row>
    <row r="8" spans="3:22" ht="12.75">
      <c r="C8" t="s">
        <v>4</v>
      </c>
      <c r="D8" t="s">
        <v>5</v>
      </c>
      <c r="E8" s="2">
        <v>34869</v>
      </c>
      <c r="F8" s="2">
        <v>2359</v>
      </c>
      <c r="G8" s="2">
        <v>6</v>
      </c>
      <c r="H8" s="2">
        <v>299</v>
      </c>
      <c r="I8" s="2">
        <v>2993</v>
      </c>
      <c r="J8" s="2">
        <v>3292</v>
      </c>
      <c r="K8" s="2">
        <v>0</v>
      </c>
      <c r="L8" s="2">
        <v>1479</v>
      </c>
      <c r="M8" s="2">
        <v>396</v>
      </c>
      <c r="N8" s="2">
        <v>2837</v>
      </c>
      <c r="O8" s="2">
        <v>2543</v>
      </c>
      <c r="P8" s="2">
        <v>270</v>
      </c>
      <c r="Q8" s="2">
        <v>2813</v>
      </c>
      <c r="R8" s="2">
        <v>0</v>
      </c>
      <c r="S8" s="2">
        <v>219</v>
      </c>
      <c r="T8" s="2">
        <v>233</v>
      </c>
      <c r="U8" s="2">
        <v>1</v>
      </c>
      <c r="V8" s="2">
        <v>2856</v>
      </c>
    </row>
    <row r="9" spans="3:22" ht="12.75">
      <c r="C9" t="s">
        <v>6</v>
      </c>
      <c r="D9" t="s">
        <v>7</v>
      </c>
      <c r="E9" s="2">
        <v>6528</v>
      </c>
      <c r="F9" s="2">
        <v>211</v>
      </c>
      <c r="G9" s="2">
        <v>0</v>
      </c>
      <c r="H9" s="2">
        <v>34</v>
      </c>
      <c r="I9" s="2">
        <v>578</v>
      </c>
      <c r="J9" s="2">
        <v>612</v>
      </c>
      <c r="K9" s="2">
        <v>30</v>
      </c>
      <c r="L9" s="2">
        <v>17</v>
      </c>
      <c r="M9" s="2">
        <v>6</v>
      </c>
      <c r="N9" s="2">
        <v>2281</v>
      </c>
      <c r="O9" s="2">
        <v>468</v>
      </c>
      <c r="P9" s="2">
        <v>60</v>
      </c>
      <c r="Q9" s="2">
        <v>528</v>
      </c>
      <c r="R9" s="2">
        <v>5</v>
      </c>
      <c r="S9" s="2">
        <v>0</v>
      </c>
      <c r="T9" s="2">
        <v>508</v>
      </c>
      <c r="U9" s="2">
        <v>288</v>
      </c>
      <c r="V9" s="2">
        <v>3440</v>
      </c>
    </row>
    <row r="10" spans="3:22" ht="12.75">
      <c r="C10" t="s">
        <v>8</v>
      </c>
      <c r="D10" t="s">
        <v>9</v>
      </c>
      <c r="E10" s="2">
        <v>8265</v>
      </c>
      <c r="F10" s="2">
        <v>427</v>
      </c>
      <c r="G10" s="2">
        <v>7</v>
      </c>
      <c r="H10" s="2">
        <v>112</v>
      </c>
      <c r="I10" s="2">
        <v>674</v>
      </c>
      <c r="J10" s="2">
        <v>786</v>
      </c>
      <c r="K10" s="2">
        <v>0</v>
      </c>
      <c r="L10" s="2">
        <v>0</v>
      </c>
      <c r="M10" s="2">
        <v>212</v>
      </c>
      <c r="N10" s="2">
        <v>1496</v>
      </c>
      <c r="O10" s="2">
        <v>537</v>
      </c>
      <c r="P10" s="2">
        <v>218</v>
      </c>
      <c r="Q10" s="2">
        <v>755</v>
      </c>
      <c r="R10" s="2">
        <v>1</v>
      </c>
      <c r="S10" s="2">
        <v>11</v>
      </c>
      <c r="T10" s="2">
        <v>181</v>
      </c>
      <c r="U10" s="2">
        <v>202</v>
      </c>
      <c r="V10" s="2">
        <v>591</v>
      </c>
    </row>
    <row r="11" spans="3:22" ht="12.75">
      <c r="C11" t="s">
        <v>10</v>
      </c>
      <c r="D11" t="s">
        <v>11</v>
      </c>
      <c r="E11" s="2">
        <v>1068</v>
      </c>
      <c r="F11" s="2">
        <v>46</v>
      </c>
      <c r="G11" s="2">
        <v>0</v>
      </c>
      <c r="H11" s="2">
        <v>15</v>
      </c>
      <c r="I11" s="2">
        <v>100</v>
      </c>
      <c r="J11" s="2">
        <v>115</v>
      </c>
      <c r="K11" s="2">
        <v>0</v>
      </c>
      <c r="L11" s="2">
        <v>0</v>
      </c>
      <c r="M11" s="2">
        <v>0</v>
      </c>
      <c r="N11" s="2">
        <v>16</v>
      </c>
      <c r="O11" s="2">
        <v>65</v>
      </c>
      <c r="P11" s="2">
        <v>0</v>
      </c>
      <c r="Q11" s="2">
        <v>65</v>
      </c>
      <c r="R11" s="2">
        <v>0</v>
      </c>
      <c r="S11" s="2">
        <v>4</v>
      </c>
      <c r="T11" s="2">
        <v>0</v>
      </c>
      <c r="U11" s="2">
        <v>0</v>
      </c>
      <c r="V11" s="2">
        <v>75</v>
      </c>
    </row>
    <row r="12" spans="3:22" ht="12.75">
      <c r="C12" t="s">
        <v>12</v>
      </c>
      <c r="D12" t="s">
        <v>13</v>
      </c>
      <c r="E12" s="2">
        <v>890</v>
      </c>
      <c r="F12" s="2">
        <v>0</v>
      </c>
      <c r="G12" s="2">
        <v>0</v>
      </c>
      <c r="H12" s="2">
        <v>12</v>
      </c>
      <c r="I12" s="2">
        <v>112</v>
      </c>
      <c r="J12" s="2">
        <v>124</v>
      </c>
      <c r="K12" s="2">
        <v>0</v>
      </c>
      <c r="L12" s="2">
        <v>0</v>
      </c>
      <c r="M12" s="2">
        <v>0</v>
      </c>
      <c r="N12" s="2">
        <v>7</v>
      </c>
      <c r="O12" s="2">
        <v>65</v>
      </c>
      <c r="P12" s="2">
        <v>0</v>
      </c>
      <c r="Q12" s="2">
        <v>65</v>
      </c>
      <c r="R12" s="2">
        <v>0</v>
      </c>
      <c r="S12" s="2">
        <v>2</v>
      </c>
      <c r="T12" s="2">
        <v>0</v>
      </c>
      <c r="U12" s="2">
        <v>0</v>
      </c>
      <c r="V12" s="2">
        <v>0</v>
      </c>
    </row>
    <row r="13" spans="3:22" ht="12.75">
      <c r="C13" t="s">
        <v>14</v>
      </c>
      <c r="D13" t="s">
        <v>15</v>
      </c>
      <c r="E13" s="2">
        <v>10562</v>
      </c>
      <c r="F13" s="2">
        <v>356</v>
      </c>
      <c r="G13" s="2">
        <v>0</v>
      </c>
      <c r="H13" s="2">
        <v>83</v>
      </c>
      <c r="I13" s="2">
        <v>897</v>
      </c>
      <c r="J13" s="2">
        <v>980</v>
      </c>
      <c r="K13" s="2">
        <v>0</v>
      </c>
      <c r="L13" s="2">
        <v>0</v>
      </c>
      <c r="M13" s="2">
        <v>993</v>
      </c>
      <c r="N13" s="2">
        <v>3306</v>
      </c>
      <c r="O13" s="2">
        <v>745</v>
      </c>
      <c r="P13" s="2">
        <v>0</v>
      </c>
      <c r="Q13" s="2">
        <v>745</v>
      </c>
      <c r="R13" s="2">
        <v>3</v>
      </c>
      <c r="S13" s="2">
        <v>38</v>
      </c>
      <c r="T13" s="2">
        <v>303</v>
      </c>
      <c r="U13" s="2">
        <v>596</v>
      </c>
      <c r="V13" s="2">
        <v>3164</v>
      </c>
    </row>
    <row r="14" spans="2:22" ht="12.75">
      <c r="B14" s="9" t="s">
        <v>16</v>
      </c>
      <c r="E14" s="2">
        <v>67903</v>
      </c>
      <c r="F14" s="2">
        <v>3501</v>
      </c>
      <c r="G14" s="2">
        <v>13</v>
      </c>
      <c r="H14" s="2">
        <v>587</v>
      </c>
      <c r="I14" s="2">
        <v>5820</v>
      </c>
      <c r="J14" s="2">
        <v>6407</v>
      </c>
      <c r="K14" s="2">
        <v>30</v>
      </c>
      <c r="L14" s="2">
        <v>1496</v>
      </c>
      <c r="M14" s="2">
        <v>1722</v>
      </c>
      <c r="N14" s="2">
        <v>11500</v>
      </c>
      <c r="O14" s="2">
        <v>4908</v>
      </c>
      <c r="P14" s="2">
        <v>578</v>
      </c>
      <c r="Q14" s="2">
        <v>5486</v>
      </c>
      <c r="R14" s="2">
        <v>13</v>
      </c>
      <c r="S14" s="2">
        <v>310</v>
      </c>
      <c r="T14" s="2">
        <v>1356</v>
      </c>
      <c r="U14" s="2">
        <v>1444</v>
      </c>
      <c r="V14" s="2">
        <v>12031</v>
      </c>
    </row>
    <row r="15" ht="12.75">
      <c r="N15" s="2"/>
    </row>
    <row r="16" spans="1:14" ht="12.75">
      <c r="A16" t="s">
        <v>17</v>
      </c>
      <c r="B16" s="10" t="s">
        <v>18</v>
      </c>
      <c r="N16" s="2"/>
    </row>
    <row r="17" spans="3:22" ht="12.75">
      <c r="C17" t="s">
        <v>19</v>
      </c>
      <c r="D17" t="s">
        <v>20</v>
      </c>
      <c r="E17" s="2">
        <v>2456</v>
      </c>
      <c r="F17" s="2">
        <v>0</v>
      </c>
      <c r="G17" s="2">
        <v>0</v>
      </c>
      <c r="H17" s="2">
        <v>23</v>
      </c>
      <c r="I17" s="2">
        <v>274</v>
      </c>
      <c r="J17" s="2">
        <v>297</v>
      </c>
      <c r="K17" s="2">
        <v>0</v>
      </c>
      <c r="L17" s="2">
        <v>0</v>
      </c>
      <c r="M17" s="2">
        <v>0</v>
      </c>
      <c r="N17" s="2">
        <v>238</v>
      </c>
      <c r="O17" s="2">
        <v>172</v>
      </c>
      <c r="P17" s="2">
        <v>0</v>
      </c>
      <c r="Q17" s="2">
        <v>172</v>
      </c>
      <c r="R17" s="2">
        <v>0</v>
      </c>
      <c r="S17" s="2">
        <v>341</v>
      </c>
      <c r="T17" s="2">
        <v>180</v>
      </c>
      <c r="U17" s="2">
        <v>0</v>
      </c>
      <c r="V17" s="2">
        <v>1014</v>
      </c>
    </row>
    <row r="18" spans="3:22" ht="12.75">
      <c r="C18" t="s">
        <v>21</v>
      </c>
      <c r="D18" t="s">
        <v>22</v>
      </c>
      <c r="E18" s="2">
        <v>335</v>
      </c>
      <c r="F18" s="2">
        <v>0</v>
      </c>
      <c r="G18" s="2">
        <v>0</v>
      </c>
      <c r="H18" s="2">
        <v>0</v>
      </c>
      <c r="I18" s="2">
        <v>20</v>
      </c>
      <c r="J18" s="2">
        <v>20</v>
      </c>
      <c r="K18" s="2">
        <v>0</v>
      </c>
      <c r="L18" s="2">
        <v>0</v>
      </c>
      <c r="M18" s="2">
        <v>0</v>
      </c>
      <c r="N18" s="2">
        <v>16</v>
      </c>
      <c r="O18" s="2">
        <v>0</v>
      </c>
      <c r="P18" s="2">
        <v>24</v>
      </c>
      <c r="Q18" s="2">
        <v>24</v>
      </c>
      <c r="R18" s="2">
        <v>0</v>
      </c>
      <c r="S18" s="2">
        <v>1</v>
      </c>
      <c r="T18" s="2">
        <v>9</v>
      </c>
      <c r="U18" s="2">
        <v>0</v>
      </c>
      <c r="V18" s="2">
        <v>46</v>
      </c>
    </row>
    <row r="19" spans="2:22" ht="12.75">
      <c r="B19" s="9" t="s">
        <v>23</v>
      </c>
      <c r="E19" s="2">
        <v>2791</v>
      </c>
      <c r="F19" s="2">
        <v>0</v>
      </c>
      <c r="G19" s="2">
        <v>0</v>
      </c>
      <c r="H19" s="2">
        <v>23</v>
      </c>
      <c r="I19" s="2">
        <v>294</v>
      </c>
      <c r="J19" s="2">
        <v>317</v>
      </c>
      <c r="K19" s="2">
        <v>0</v>
      </c>
      <c r="L19" s="2">
        <v>0</v>
      </c>
      <c r="M19" s="2">
        <v>0</v>
      </c>
      <c r="N19" s="2">
        <v>254</v>
      </c>
      <c r="O19" s="2">
        <v>172</v>
      </c>
      <c r="P19" s="2">
        <v>24</v>
      </c>
      <c r="Q19" s="2">
        <v>196</v>
      </c>
      <c r="R19" s="2">
        <v>0</v>
      </c>
      <c r="S19" s="2">
        <v>342</v>
      </c>
      <c r="T19" s="2">
        <v>189</v>
      </c>
      <c r="U19" s="2">
        <v>0</v>
      </c>
      <c r="V19" s="2">
        <v>1060</v>
      </c>
    </row>
    <row r="20" ht="12.75">
      <c r="N20" s="2"/>
    </row>
    <row r="21" spans="1:14" ht="12.75">
      <c r="A21" t="s">
        <v>24</v>
      </c>
      <c r="B21" s="10" t="s">
        <v>25</v>
      </c>
      <c r="N21" s="2"/>
    </row>
    <row r="22" spans="3:22" ht="12.75">
      <c r="C22" t="s">
        <v>26</v>
      </c>
      <c r="D22" t="s">
        <v>27</v>
      </c>
      <c r="E22" s="2">
        <v>4085</v>
      </c>
      <c r="F22" s="2">
        <v>61</v>
      </c>
      <c r="G22" s="2">
        <v>0</v>
      </c>
      <c r="H22" s="2">
        <v>45</v>
      </c>
      <c r="I22" s="2">
        <v>485</v>
      </c>
      <c r="J22" s="2">
        <v>530</v>
      </c>
      <c r="K22" s="2">
        <v>0</v>
      </c>
      <c r="L22" s="2">
        <v>0</v>
      </c>
      <c r="M22" s="2">
        <v>59</v>
      </c>
      <c r="N22" s="2">
        <v>229</v>
      </c>
      <c r="O22" s="2">
        <v>92</v>
      </c>
      <c r="P22" s="2">
        <v>155</v>
      </c>
      <c r="Q22" s="2">
        <v>247</v>
      </c>
      <c r="R22" s="2">
        <v>1</v>
      </c>
      <c r="S22" s="2">
        <v>56</v>
      </c>
      <c r="T22" s="2">
        <v>0</v>
      </c>
      <c r="U22" s="2">
        <v>8</v>
      </c>
      <c r="V22" s="2">
        <v>114</v>
      </c>
    </row>
    <row r="23" spans="3:22" ht="12.75">
      <c r="C23" t="s">
        <v>28</v>
      </c>
      <c r="D23" t="s">
        <v>29</v>
      </c>
      <c r="E23" s="2">
        <v>1861</v>
      </c>
      <c r="F23" s="2">
        <v>112</v>
      </c>
      <c r="G23" s="2">
        <v>0</v>
      </c>
      <c r="H23" s="2">
        <v>17</v>
      </c>
      <c r="I23" s="2">
        <v>212</v>
      </c>
      <c r="J23" s="2">
        <v>229</v>
      </c>
      <c r="K23" s="2">
        <v>0</v>
      </c>
      <c r="L23" s="2">
        <v>0</v>
      </c>
      <c r="M23" s="2">
        <v>122</v>
      </c>
      <c r="N23" s="2">
        <v>574</v>
      </c>
      <c r="O23" s="2">
        <v>0</v>
      </c>
      <c r="P23" s="2">
        <v>139</v>
      </c>
      <c r="Q23" s="2">
        <v>139</v>
      </c>
      <c r="R23" s="2">
        <v>0</v>
      </c>
      <c r="S23" s="2">
        <v>11</v>
      </c>
      <c r="T23" s="2">
        <v>23</v>
      </c>
      <c r="U23" s="2">
        <v>82</v>
      </c>
      <c r="V23" s="2">
        <v>1139</v>
      </c>
    </row>
    <row r="24" spans="3:23" ht="12.75">
      <c r="C24" t="s">
        <v>30</v>
      </c>
      <c r="D24" t="s">
        <v>31</v>
      </c>
      <c r="E24" s="2">
        <v>46654</v>
      </c>
      <c r="F24" s="2">
        <v>3174</v>
      </c>
      <c r="G24" s="2">
        <v>0</v>
      </c>
      <c r="H24" s="2">
        <v>339</v>
      </c>
      <c r="I24" s="2">
        <f>4770-6</f>
        <v>4764</v>
      </c>
      <c r="J24" s="2">
        <v>5109</v>
      </c>
      <c r="K24" s="2">
        <v>0</v>
      </c>
      <c r="L24" s="2">
        <v>0</v>
      </c>
      <c r="M24" s="2">
        <v>1</v>
      </c>
      <c r="N24" s="2">
        <v>5996</v>
      </c>
      <c r="O24" s="2">
        <v>1995</v>
      </c>
      <c r="P24" s="2">
        <v>1228</v>
      </c>
      <c r="Q24" s="2">
        <v>3223</v>
      </c>
      <c r="R24" s="2">
        <v>26</v>
      </c>
      <c r="S24" s="2">
        <v>151</v>
      </c>
      <c r="T24" s="2">
        <v>0</v>
      </c>
      <c r="U24" s="2">
        <v>606</v>
      </c>
      <c r="V24" s="2">
        <v>588</v>
      </c>
      <c r="W24" t="s">
        <v>580</v>
      </c>
    </row>
    <row r="25" spans="3:22" ht="12.75">
      <c r="C25" t="s">
        <v>32</v>
      </c>
      <c r="D25" t="s">
        <v>33</v>
      </c>
      <c r="E25" s="2">
        <v>16458</v>
      </c>
      <c r="F25" s="2">
        <v>2589</v>
      </c>
      <c r="G25" s="2">
        <v>0</v>
      </c>
      <c r="H25" s="2">
        <v>102</v>
      </c>
      <c r="I25" s="2">
        <v>1611</v>
      </c>
      <c r="J25" s="2">
        <v>1713</v>
      </c>
      <c r="K25" s="2">
        <v>0</v>
      </c>
      <c r="L25" s="2">
        <v>0</v>
      </c>
      <c r="M25" s="2">
        <v>38</v>
      </c>
      <c r="N25" s="2">
        <v>798</v>
      </c>
      <c r="O25" s="2">
        <v>1025</v>
      </c>
      <c r="P25" s="2">
        <v>0</v>
      </c>
      <c r="Q25" s="2">
        <v>1025</v>
      </c>
      <c r="R25" s="2">
        <v>0</v>
      </c>
      <c r="S25" s="2">
        <v>137</v>
      </c>
      <c r="T25" s="2">
        <v>3</v>
      </c>
      <c r="U25" s="2">
        <v>222</v>
      </c>
      <c r="V25" s="2">
        <v>196</v>
      </c>
    </row>
    <row r="26" spans="3:22" ht="12.75">
      <c r="C26" t="s">
        <v>34</v>
      </c>
      <c r="D26" t="s">
        <v>35</v>
      </c>
      <c r="E26" s="2">
        <v>201</v>
      </c>
      <c r="F26" s="2">
        <v>0</v>
      </c>
      <c r="G26" s="2">
        <v>0</v>
      </c>
      <c r="H26" s="2">
        <v>0</v>
      </c>
      <c r="I26" s="2">
        <v>17</v>
      </c>
      <c r="J26" s="2">
        <v>17</v>
      </c>
      <c r="K26" s="2">
        <v>0</v>
      </c>
      <c r="L26" s="2">
        <v>0</v>
      </c>
      <c r="M26" s="2">
        <v>0</v>
      </c>
      <c r="N26" s="2">
        <v>3</v>
      </c>
      <c r="O26" s="2">
        <v>9</v>
      </c>
      <c r="P26" s="2">
        <v>0</v>
      </c>
      <c r="Q26" s="2">
        <v>9</v>
      </c>
      <c r="R26" s="2">
        <v>0</v>
      </c>
      <c r="S26" s="2">
        <v>3</v>
      </c>
      <c r="T26" s="2">
        <v>0</v>
      </c>
      <c r="U26" s="2">
        <v>0</v>
      </c>
      <c r="V26" s="2">
        <v>46</v>
      </c>
    </row>
    <row r="27" spans="3:22" ht="12.75">
      <c r="C27" t="s">
        <v>36</v>
      </c>
      <c r="D27" t="s">
        <v>37</v>
      </c>
      <c r="E27" s="2">
        <v>32530</v>
      </c>
      <c r="F27" s="2">
        <v>1461</v>
      </c>
      <c r="G27" s="2">
        <v>0</v>
      </c>
      <c r="H27" s="2">
        <v>230</v>
      </c>
      <c r="I27" s="2">
        <v>3148</v>
      </c>
      <c r="J27" s="2">
        <v>3378</v>
      </c>
      <c r="K27" s="2">
        <v>0</v>
      </c>
      <c r="L27" s="2">
        <v>0</v>
      </c>
      <c r="M27" s="2">
        <v>282</v>
      </c>
      <c r="N27" s="2">
        <v>12534</v>
      </c>
      <c r="O27" s="2">
        <v>2313</v>
      </c>
      <c r="P27" s="2">
        <v>483</v>
      </c>
      <c r="Q27" s="2">
        <v>2796</v>
      </c>
      <c r="R27" s="2">
        <v>20</v>
      </c>
      <c r="S27" s="2">
        <v>128</v>
      </c>
      <c r="T27" s="2">
        <v>922</v>
      </c>
      <c r="U27" s="2">
        <v>4401</v>
      </c>
      <c r="V27" s="2">
        <v>8905</v>
      </c>
    </row>
    <row r="28" spans="3:22" ht="12.75">
      <c r="C28" t="s">
        <v>38</v>
      </c>
      <c r="D28" t="s">
        <v>39</v>
      </c>
      <c r="E28" s="2">
        <v>577</v>
      </c>
      <c r="F28" s="2">
        <v>0</v>
      </c>
      <c r="G28" s="2">
        <v>0</v>
      </c>
      <c r="H28" s="2">
        <v>8</v>
      </c>
      <c r="I28" s="2">
        <v>51</v>
      </c>
      <c r="J28" s="2">
        <v>59</v>
      </c>
      <c r="K28" s="2">
        <v>0</v>
      </c>
      <c r="L28" s="2">
        <v>0</v>
      </c>
      <c r="M28" s="2">
        <v>0</v>
      </c>
      <c r="N28" s="2">
        <v>18</v>
      </c>
      <c r="O28" s="2">
        <v>0</v>
      </c>
      <c r="P28" s="2">
        <v>38</v>
      </c>
      <c r="Q28" s="2">
        <v>38</v>
      </c>
      <c r="R28" s="2">
        <v>0</v>
      </c>
      <c r="S28" s="2">
        <v>1</v>
      </c>
      <c r="T28" s="2">
        <v>0</v>
      </c>
      <c r="U28" s="2">
        <v>0</v>
      </c>
      <c r="V28" s="2">
        <v>0</v>
      </c>
    </row>
    <row r="29" spans="2:23" ht="12.75">
      <c r="B29" s="9" t="s">
        <v>40</v>
      </c>
      <c r="E29" s="2">
        <v>102366</v>
      </c>
      <c r="F29" s="2">
        <v>7397</v>
      </c>
      <c r="G29" s="2">
        <v>0</v>
      </c>
      <c r="H29" s="2">
        <v>741</v>
      </c>
      <c r="I29" s="2">
        <f>SUM(I22:I28)</f>
        <v>10288</v>
      </c>
      <c r="J29" s="2">
        <v>11035</v>
      </c>
      <c r="K29" s="2">
        <v>0</v>
      </c>
      <c r="L29" s="2">
        <v>0</v>
      </c>
      <c r="M29" s="2">
        <v>502</v>
      </c>
      <c r="N29" s="2">
        <v>20152</v>
      </c>
      <c r="O29" s="2">
        <v>5434</v>
      </c>
      <c r="P29" s="2">
        <v>2043</v>
      </c>
      <c r="Q29" s="2">
        <v>7477</v>
      </c>
      <c r="R29" s="2">
        <v>47</v>
      </c>
      <c r="S29" s="2">
        <v>487</v>
      </c>
      <c r="T29" s="2">
        <v>948</v>
      </c>
      <c r="U29" s="2">
        <v>5319</v>
      </c>
      <c r="V29" s="2">
        <v>10988</v>
      </c>
      <c r="W29" t="s">
        <v>580</v>
      </c>
    </row>
    <row r="30" ht="12.75">
      <c r="N30" s="2"/>
    </row>
    <row r="31" spans="1:14" ht="12.75">
      <c r="A31" t="s">
        <v>41</v>
      </c>
      <c r="B31" s="10" t="s">
        <v>42</v>
      </c>
      <c r="N31" s="2"/>
    </row>
    <row r="32" spans="3:22" ht="12.75">
      <c r="C32" t="s">
        <v>43</v>
      </c>
      <c r="D32" t="s">
        <v>44</v>
      </c>
      <c r="E32" s="2">
        <v>1553</v>
      </c>
      <c r="F32" s="2">
        <v>52</v>
      </c>
      <c r="G32" s="2">
        <v>0</v>
      </c>
      <c r="H32" s="2">
        <v>0</v>
      </c>
      <c r="I32" s="2">
        <v>99</v>
      </c>
      <c r="J32" s="2">
        <v>99</v>
      </c>
      <c r="K32" s="2">
        <v>0</v>
      </c>
      <c r="L32" s="2">
        <v>0</v>
      </c>
      <c r="M32" s="2">
        <v>7</v>
      </c>
      <c r="N32" s="2">
        <v>27</v>
      </c>
      <c r="O32" s="2">
        <v>90</v>
      </c>
      <c r="P32" s="2">
        <v>0</v>
      </c>
      <c r="Q32" s="2">
        <v>90</v>
      </c>
      <c r="R32" s="2">
        <v>0</v>
      </c>
      <c r="S32" s="2">
        <v>11</v>
      </c>
      <c r="T32" s="2">
        <v>0</v>
      </c>
      <c r="U32" s="2">
        <v>0</v>
      </c>
      <c r="V32" s="2">
        <v>120</v>
      </c>
    </row>
    <row r="33" spans="2:22" ht="12.75">
      <c r="B33" s="9" t="s">
        <v>45</v>
      </c>
      <c r="E33" s="2">
        <v>1553</v>
      </c>
      <c r="F33" s="2">
        <v>52</v>
      </c>
      <c r="G33" s="2">
        <v>0</v>
      </c>
      <c r="H33" s="2">
        <v>0</v>
      </c>
      <c r="I33" s="2">
        <v>99</v>
      </c>
      <c r="J33" s="2">
        <v>99</v>
      </c>
      <c r="K33" s="2">
        <v>0</v>
      </c>
      <c r="L33" s="2">
        <v>0</v>
      </c>
      <c r="M33" s="2">
        <v>7</v>
      </c>
      <c r="N33" s="2">
        <v>27</v>
      </c>
      <c r="O33" s="2">
        <v>90</v>
      </c>
      <c r="P33" s="2">
        <v>0</v>
      </c>
      <c r="Q33" s="2">
        <v>90</v>
      </c>
      <c r="R33" s="2">
        <v>0</v>
      </c>
      <c r="S33" s="2">
        <v>11</v>
      </c>
      <c r="T33" s="2">
        <v>0</v>
      </c>
      <c r="U33" s="2">
        <v>0</v>
      </c>
      <c r="V33" s="2">
        <v>120</v>
      </c>
    </row>
    <row r="34" ht="12.75">
      <c r="N34" s="2"/>
    </row>
    <row r="35" spans="1:14" ht="12.75">
      <c r="A35" t="s">
        <v>46</v>
      </c>
      <c r="B35" s="10" t="s">
        <v>47</v>
      </c>
      <c r="N35" s="2"/>
    </row>
    <row r="36" spans="3:22" ht="12.75">
      <c r="C36" t="s">
        <v>48</v>
      </c>
      <c r="D36" t="s">
        <v>49</v>
      </c>
      <c r="E36" s="2">
        <v>231</v>
      </c>
      <c r="F36" s="2">
        <v>0</v>
      </c>
      <c r="G36" s="2">
        <v>0</v>
      </c>
      <c r="H36" s="2">
        <v>6</v>
      </c>
      <c r="I36" s="2">
        <v>15</v>
      </c>
      <c r="J36" s="2">
        <v>21</v>
      </c>
      <c r="K36" s="2">
        <v>0</v>
      </c>
      <c r="L36" s="2">
        <v>2</v>
      </c>
      <c r="M36" s="2">
        <v>0</v>
      </c>
      <c r="N36" s="2">
        <v>24</v>
      </c>
      <c r="O36" s="2">
        <v>0</v>
      </c>
      <c r="P36" s="2">
        <v>13</v>
      </c>
      <c r="Q36" s="2">
        <v>13</v>
      </c>
      <c r="R36" s="2">
        <v>0</v>
      </c>
      <c r="S36" s="2">
        <v>2</v>
      </c>
      <c r="T36" s="2">
        <v>18</v>
      </c>
      <c r="U36" s="2">
        <v>1</v>
      </c>
      <c r="V36" s="2">
        <v>46</v>
      </c>
    </row>
    <row r="37" spans="3:22" ht="12.75">
      <c r="C37" t="s">
        <v>50</v>
      </c>
      <c r="D37" t="s">
        <v>51</v>
      </c>
      <c r="E37" s="2">
        <v>73</v>
      </c>
      <c r="F37" s="2">
        <v>8</v>
      </c>
      <c r="G37" s="2">
        <v>0</v>
      </c>
      <c r="H37" s="2">
        <v>3</v>
      </c>
      <c r="I37" s="2">
        <v>4</v>
      </c>
      <c r="J37" s="2">
        <v>7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4</v>
      </c>
      <c r="Q37" s="2">
        <v>4</v>
      </c>
      <c r="R37" s="2">
        <v>0</v>
      </c>
      <c r="S37" s="2">
        <v>0</v>
      </c>
      <c r="T37" s="2">
        <v>0</v>
      </c>
      <c r="U37" s="2">
        <v>0</v>
      </c>
      <c r="V37" s="2">
        <v>4</v>
      </c>
    </row>
    <row r="38" spans="3:22" ht="12.75">
      <c r="C38" t="s">
        <v>52</v>
      </c>
      <c r="D38" t="s">
        <v>53</v>
      </c>
      <c r="E38" s="2">
        <v>342</v>
      </c>
      <c r="F38" s="2">
        <v>70</v>
      </c>
      <c r="G38" s="2">
        <v>0</v>
      </c>
      <c r="H38" s="2">
        <v>10</v>
      </c>
      <c r="I38" s="2">
        <v>22</v>
      </c>
      <c r="J38" s="2">
        <v>32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26</v>
      </c>
      <c r="Q38" s="2">
        <v>26</v>
      </c>
      <c r="R38" s="2">
        <v>0</v>
      </c>
      <c r="S38" s="2">
        <v>0</v>
      </c>
      <c r="T38" s="2">
        <v>0</v>
      </c>
      <c r="U38" s="2">
        <v>0</v>
      </c>
      <c r="V38" s="2">
        <v>53</v>
      </c>
    </row>
    <row r="39" spans="3:22" ht="12.75">
      <c r="C39" t="s">
        <v>54</v>
      </c>
      <c r="D39" t="s">
        <v>55</v>
      </c>
      <c r="E39" s="2">
        <v>385</v>
      </c>
      <c r="F39" s="2">
        <v>0</v>
      </c>
      <c r="G39" s="2">
        <v>0</v>
      </c>
      <c r="H39" s="2">
        <v>1</v>
      </c>
      <c r="I39" s="2">
        <v>32</v>
      </c>
      <c r="J39" s="2">
        <v>33</v>
      </c>
      <c r="K39" s="2">
        <v>0</v>
      </c>
      <c r="L39" s="2">
        <v>291</v>
      </c>
      <c r="M39" s="2">
        <v>0</v>
      </c>
      <c r="N39" s="2">
        <v>0</v>
      </c>
      <c r="O39" s="2">
        <v>11</v>
      </c>
      <c r="P39" s="2">
        <v>0</v>
      </c>
      <c r="Q39" s="2">
        <v>11</v>
      </c>
      <c r="R39" s="2">
        <v>0</v>
      </c>
      <c r="S39" s="2">
        <v>0</v>
      </c>
      <c r="T39" s="2">
        <v>0</v>
      </c>
      <c r="U39" s="2">
        <v>0</v>
      </c>
      <c r="V39" s="2">
        <v>25</v>
      </c>
    </row>
    <row r="40" spans="3:22" ht="12.75">
      <c r="C40" t="s">
        <v>56</v>
      </c>
      <c r="D40" t="s">
        <v>57</v>
      </c>
      <c r="E40" s="2">
        <v>73</v>
      </c>
      <c r="F40" s="2">
        <v>0</v>
      </c>
      <c r="G40" s="2">
        <v>0</v>
      </c>
      <c r="H40" s="2">
        <v>0</v>
      </c>
      <c r="I40" s="2">
        <v>6</v>
      </c>
      <c r="J40" s="2">
        <v>6</v>
      </c>
      <c r="K40" s="2">
        <v>0</v>
      </c>
      <c r="L40" s="2">
        <v>0</v>
      </c>
      <c r="M40" s="2">
        <v>0</v>
      </c>
      <c r="N40" s="2">
        <v>0</v>
      </c>
      <c r="O40" s="2">
        <v>5</v>
      </c>
      <c r="P40" s="2">
        <v>0</v>
      </c>
      <c r="Q40" s="2">
        <v>5</v>
      </c>
      <c r="R40" s="2">
        <v>0</v>
      </c>
      <c r="S40" s="2">
        <v>0</v>
      </c>
      <c r="T40" s="2">
        <v>0</v>
      </c>
      <c r="U40" s="2">
        <v>0</v>
      </c>
      <c r="V40" s="2">
        <v>10</v>
      </c>
    </row>
    <row r="41" spans="2:22" ht="12.75">
      <c r="B41" s="9" t="s">
        <v>58</v>
      </c>
      <c r="E41" s="2">
        <v>1104</v>
      </c>
      <c r="F41" s="2">
        <v>78</v>
      </c>
      <c r="G41" s="2">
        <v>0</v>
      </c>
      <c r="H41" s="2">
        <v>20</v>
      </c>
      <c r="I41" s="2">
        <v>79</v>
      </c>
      <c r="J41" s="2">
        <v>99</v>
      </c>
      <c r="K41" s="2">
        <v>0</v>
      </c>
      <c r="L41" s="2">
        <v>293</v>
      </c>
      <c r="M41" s="2">
        <v>0</v>
      </c>
      <c r="N41" s="2">
        <v>24</v>
      </c>
      <c r="O41" s="2">
        <v>16</v>
      </c>
      <c r="P41" s="2">
        <v>43</v>
      </c>
      <c r="Q41" s="2">
        <v>59</v>
      </c>
      <c r="R41" s="2">
        <v>0</v>
      </c>
      <c r="S41" s="2">
        <v>2</v>
      </c>
      <c r="T41" s="2">
        <v>18</v>
      </c>
      <c r="U41" s="2">
        <v>1</v>
      </c>
      <c r="V41" s="2">
        <v>138</v>
      </c>
    </row>
    <row r="42" ht="12.75">
      <c r="N42" s="2"/>
    </row>
    <row r="43" spans="1:14" ht="12.75">
      <c r="A43" t="s">
        <v>59</v>
      </c>
      <c r="B43" s="10" t="s">
        <v>60</v>
      </c>
      <c r="N43" s="2"/>
    </row>
    <row r="44" spans="3:22" ht="12.75">
      <c r="C44" t="s">
        <v>61</v>
      </c>
      <c r="D44" t="s">
        <v>62</v>
      </c>
      <c r="E44" s="2">
        <v>587</v>
      </c>
      <c r="F44" s="2">
        <v>0</v>
      </c>
      <c r="G44" s="2">
        <v>0</v>
      </c>
      <c r="H44" s="2">
        <v>13</v>
      </c>
      <c r="I44" s="2">
        <v>74</v>
      </c>
      <c r="J44" s="2">
        <v>87</v>
      </c>
      <c r="K44" s="2">
        <v>5</v>
      </c>
      <c r="L44" s="2">
        <v>0</v>
      </c>
      <c r="M44" s="2">
        <v>0</v>
      </c>
      <c r="N44" s="2">
        <v>12</v>
      </c>
      <c r="O44" s="2">
        <v>0</v>
      </c>
      <c r="P44" s="2">
        <v>41</v>
      </c>
      <c r="Q44" s="2">
        <v>41</v>
      </c>
      <c r="R44" s="2">
        <v>1</v>
      </c>
      <c r="S44" s="2">
        <v>2</v>
      </c>
      <c r="T44" s="2">
        <v>7</v>
      </c>
      <c r="U44" s="2">
        <v>0</v>
      </c>
      <c r="V44" s="2">
        <v>365</v>
      </c>
    </row>
    <row r="45" spans="3:22" ht="12.75">
      <c r="C45" t="s">
        <v>63</v>
      </c>
      <c r="D45" t="s">
        <v>64</v>
      </c>
      <c r="E45" s="2">
        <v>273</v>
      </c>
      <c r="F45" s="2">
        <v>0</v>
      </c>
      <c r="G45" s="2">
        <v>0</v>
      </c>
      <c r="H45" s="2">
        <v>7</v>
      </c>
      <c r="I45" s="2">
        <v>18</v>
      </c>
      <c r="J45" s="2">
        <v>25</v>
      </c>
      <c r="K45" s="2">
        <v>0</v>
      </c>
      <c r="L45" s="2">
        <v>0</v>
      </c>
      <c r="M45" s="2">
        <v>0</v>
      </c>
      <c r="N45" s="2">
        <v>17</v>
      </c>
      <c r="O45" s="2">
        <v>20</v>
      </c>
      <c r="P45" s="2">
        <v>0</v>
      </c>
      <c r="Q45" s="2">
        <v>20</v>
      </c>
      <c r="R45" s="2">
        <v>0</v>
      </c>
      <c r="S45" s="2">
        <v>7</v>
      </c>
      <c r="T45" s="2">
        <v>5</v>
      </c>
      <c r="U45" s="2">
        <v>0</v>
      </c>
      <c r="V45" s="2">
        <v>127</v>
      </c>
    </row>
    <row r="46" spans="2:22" ht="12.75">
      <c r="B46" s="9" t="s">
        <v>65</v>
      </c>
      <c r="E46" s="2">
        <v>860</v>
      </c>
      <c r="F46" s="2">
        <v>0</v>
      </c>
      <c r="G46" s="2">
        <v>0</v>
      </c>
      <c r="H46" s="2">
        <v>20</v>
      </c>
      <c r="I46" s="2">
        <v>92</v>
      </c>
      <c r="J46" s="2">
        <v>112</v>
      </c>
      <c r="K46" s="2">
        <v>5</v>
      </c>
      <c r="L46" s="2">
        <v>0</v>
      </c>
      <c r="M46" s="2">
        <v>0</v>
      </c>
      <c r="N46" s="2">
        <v>29</v>
      </c>
      <c r="O46" s="2">
        <v>20</v>
      </c>
      <c r="P46" s="2">
        <v>41</v>
      </c>
      <c r="Q46" s="2">
        <v>61</v>
      </c>
      <c r="R46" s="2">
        <v>1</v>
      </c>
      <c r="S46" s="2">
        <v>9</v>
      </c>
      <c r="T46" s="2">
        <v>12</v>
      </c>
      <c r="U46" s="2">
        <v>0</v>
      </c>
      <c r="V46" s="2">
        <v>492</v>
      </c>
    </row>
    <row r="47" ht="12.75">
      <c r="N47" s="2"/>
    </row>
    <row r="48" spans="1:14" ht="12.75">
      <c r="A48" t="s">
        <v>66</v>
      </c>
      <c r="B48" s="10" t="s">
        <v>67</v>
      </c>
      <c r="N48" s="2"/>
    </row>
    <row r="49" spans="3:22" ht="12.75">
      <c r="C49" t="s">
        <v>68</v>
      </c>
      <c r="D49" t="s">
        <v>69</v>
      </c>
      <c r="E49" s="2">
        <v>21596</v>
      </c>
      <c r="F49" s="2">
        <v>1824</v>
      </c>
      <c r="G49" s="2">
        <v>0</v>
      </c>
      <c r="H49" s="2">
        <v>83</v>
      </c>
      <c r="I49" s="2">
        <v>1533</v>
      </c>
      <c r="J49" s="2">
        <v>1616</v>
      </c>
      <c r="K49" s="2">
        <v>0</v>
      </c>
      <c r="L49" s="2">
        <v>0</v>
      </c>
      <c r="M49" s="2">
        <v>342</v>
      </c>
      <c r="N49" s="2">
        <v>3354</v>
      </c>
      <c r="O49" s="2">
        <v>1307</v>
      </c>
      <c r="P49" s="2">
        <v>239</v>
      </c>
      <c r="Q49" s="2">
        <v>1546</v>
      </c>
      <c r="R49" s="2">
        <v>0</v>
      </c>
      <c r="S49" s="2">
        <v>61</v>
      </c>
      <c r="T49" s="2">
        <v>164</v>
      </c>
      <c r="U49" s="2">
        <v>75</v>
      </c>
      <c r="V49" s="2">
        <v>605</v>
      </c>
    </row>
    <row r="50" spans="3:22" ht="12.75">
      <c r="C50" t="s">
        <v>70</v>
      </c>
      <c r="D50" t="s">
        <v>71</v>
      </c>
      <c r="E50" s="2">
        <v>27838</v>
      </c>
      <c r="F50" s="2">
        <v>2705</v>
      </c>
      <c r="G50" s="2">
        <v>0</v>
      </c>
      <c r="H50" s="2">
        <v>62</v>
      </c>
      <c r="I50" s="2">
        <v>2971</v>
      </c>
      <c r="J50" s="2">
        <v>3033</v>
      </c>
      <c r="K50" s="2">
        <v>0</v>
      </c>
      <c r="L50" s="2">
        <v>0</v>
      </c>
      <c r="M50" s="2">
        <v>68</v>
      </c>
      <c r="N50" s="2">
        <v>3987</v>
      </c>
      <c r="O50" s="2">
        <v>1936</v>
      </c>
      <c r="P50" s="2">
        <v>30</v>
      </c>
      <c r="Q50" s="2">
        <v>1966</v>
      </c>
      <c r="R50" s="2">
        <v>33</v>
      </c>
      <c r="S50" s="2">
        <v>287</v>
      </c>
      <c r="T50" s="2">
        <v>223</v>
      </c>
      <c r="U50" s="2">
        <v>729</v>
      </c>
      <c r="V50" s="2">
        <v>1998</v>
      </c>
    </row>
    <row r="51" spans="2:22" ht="12.75">
      <c r="B51" s="9" t="s">
        <v>72</v>
      </c>
      <c r="E51" s="2">
        <v>49434</v>
      </c>
      <c r="F51" s="2">
        <v>4529</v>
      </c>
      <c r="G51" s="2">
        <v>0</v>
      </c>
      <c r="H51" s="2">
        <v>145</v>
      </c>
      <c r="I51" s="2">
        <v>4504</v>
      </c>
      <c r="J51" s="2">
        <v>4649</v>
      </c>
      <c r="K51" s="2">
        <v>0</v>
      </c>
      <c r="L51" s="2">
        <v>0</v>
      </c>
      <c r="M51" s="2">
        <v>410</v>
      </c>
      <c r="N51" s="2">
        <v>7341</v>
      </c>
      <c r="O51" s="2">
        <v>3243</v>
      </c>
      <c r="P51" s="2">
        <v>269</v>
      </c>
      <c r="Q51" s="2">
        <v>3512</v>
      </c>
      <c r="R51" s="2">
        <v>33</v>
      </c>
      <c r="S51" s="2">
        <v>348</v>
      </c>
      <c r="T51" s="2">
        <v>387</v>
      </c>
      <c r="U51" s="2">
        <v>804</v>
      </c>
      <c r="V51" s="2">
        <v>2603</v>
      </c>
    </row>
    <row r="52" ht="12.75">
      <c r="N52" s="2"/>
    </row>
    <row r="53" spans="1:14" ht="12.75">
      <c r="A53" t="s">
        <v>73</v>
      </c>
      <c r="B53" s="10" t="s">
        <v>74</v>
      </c>
      <c r="N53" s="2"/>
    </row>
    <row r="54" spans="3:22" ht="12.75">
      <c r="C54" t="s">
        <v>75</v>
      </c>
      <c r="D54" t="s">
        <v>76</v>
      </c>
      <c r="E54" s="2">
        <v>980</v>
      </c>
      <c r="F54" s="2">
        <v>72</v>
      </c>
      <c r="G54" s="2">
        <v>0</v>
      </c>
      <c r="H54" s="2">
        <v>10</v>
      </c>
      <c r="I54" s="2">
        <v>91</v>
      </c>
      <c r="J54" s="2">
        <v>101</v>
      </c>
      <c r="K54" s="2">
        <v>0</v>
      </c>
      <c r="L54" s="2">
        <v>0</v>
      </c>
      <c r="M54" s="2">
        <v>1</v>
      </c>
      <c r="N54" s="2">
        <v>3</v>
      </c>
      <c r="O54" s="2">
        <v>57</v>
      </c>
      <c r="P54" s="2">
        <v>0</v>
      </c>
      <c r="Q54" s="2">
        <v>57</v>
      </c>
      <c r="R54" s="2">
        <v>0</v>
      </c>
      <c r="S54" s="2">
        <v>6</v>
      </c>
      <c r="T54" s="2">
        <v>0</v>
      </c>
      <c r="U54" s="2">
        <v>0</v>
      </c>
      <c r="V54" s="2">
        <v>104</v>
      </c>
    </row>
    <row r="55" spans="3:22" ht="12.75">
      <c r="C55" t="s">
        <v>77</v>
      </c>
      <c r="D55" t="s">
        <v>78</v>
      </c>
      <c r="E55" s="2">
        <v>1171</v>
      </c>
      <c r="F55" s="2">
        <v>0</v>
      </c>
      <c r="G55" s="2">
        <v>0</v>
      </c>
      <c r="H55" s="2">
        <v>0</v>
      </c>
      <c r="I55" s="2">
        <v>114</v>
      </c>
      <c r="J55" s="2">
        <v>114</v>
      </c>
      <c r="K55" s="2">
        <v>0</v>
      </c>
      <c r="L55" s="2">
        <v>0</v>
      </c>
      <c r="M55" s="2">
        <v>7</v>
      </c>
      <c r="N55" s="2">
        <v>12</v>
      </c>
      <c r="O55" s="2">
        <v>71</v>
      </c>
      <c r="P55" s="2">
        <v>18</v>
      </c>
      <c r="Q55" s="2">
        <v>89</v>
      </c>
      <c r="R55" s="2">
        <v>0</v>
      </c>
      <c r="S55" s="2">
        <v>10</v>
      </c>
      <c r="T55" s="2">
        <v>0</v>
      </c>
      <c r="U55" s="2">
        <v>0</v>
      </c>
      <c r="V55" s="2">
        <v>130</v>
      </c>
    </row>
    <row r="56" spans="2:22" ht="12.75">
      <c r="B56" s="9" t="s">
        <v>79</v>
      </c>
      <c r="E56" s="2">
        <v>2151</v>
      </c>
      <c r="F56" s="2">
        <v>72</v>
      </c>
      <c r="G56" s="2">
        <v>0</v>
      </c>
      <c r="H56" s="2">
        <v>10</v>
      </c>
      <c r="I56" s="2">
        <v>205</v>
      </c>
      <c r="J56" s="2">
        <v>215</v>
      </c>
      <c r="K56" s="2">
        <v>0</v>
      </c>
      <c r="L56" s="2">
        <v>0</v>
      </c>
      <c r="M56" s="2">
        <v>8</v>
      </c>
      <c r="N56" s="2">
        <v>15</v>
      </c>
      <c r="O56" s="2">
        <v>128</v>
      </c>
      <c r="P56" s="2">
        <v>18</v>
      </c>
      <c r="Q56" s="2">
        <v>146</v>
      </c>
      <c r="R56" s="2">
        <v>0</v>
      </c>
      <c r="S56" s="2">
        <v>16</v>
      </c>
      <c r="T56" s="2">
        <v>0</v>
      </c>
      <c r="U56" s="2">
        <v>0</v>
      </c>
      <c r="V56" s="2">
        <v>234</v>
      </c>
    </row>
    <row r="57" ht="12.75">
      <c r="N57" s="2"/>
    </row>
    <row r="58" spans="1:14" ht="12.75">
      <c r="A58" t="s">
        <v>80</v>
      </c>
      <c r="B58" s="10" t="s">
        <v>81</v>
      </c>
      <c r="N58" s="2"/>
    </row>
    <row r="59" spans="3:22" ht="12.75">
      <c r="C59" t="s">
        <v>82</v>
      </c>
      <c r="D59" t="s">
        <v>83</v>
      </c>
      <c r="E59" s="2">
        <v>99</v>
      </c>
      <c r="F59" s="2">
        <v>12</v>
      </c>
      <c r="G59" s="2">
        <v>0</v>
      </c>
      <c r="H59" s="2">
        <v>0</v>
      </c>
      <c r="I59" s="2">
        <v>7</v>
      </c>
      <c r="J59" s="2">
        <v>7</v>
      </c>
      <c r="K59" s="2">
        <v>0</v>
      </c>
      <c r="L59" s="2">
        <v>0</v>
      </c>
      <c r="M59" s="2">
        <v>0</v>
      </c>
      <c r="N59" s="2">
        <v>0</v>
      </c>
      <c r="O59" s="2">
        <v>11</v>
      </c>
      <c r="P59" s="2">
        <v>0</v>
      </c>
      <c r="Q59" s="2">
        <v>11</v>
      </c>
      <c r="R59" s="2">
        <v>0</v>
      </c>
      <c r="S59" s="2">
        <v>0</v>
      </c>
      <c r="T59" s="2">
        <v>0</v>
      </c>
      <c r="U59" s="2">
        <v>1</v>
      </c>
      <c r="V59" s="2">
        <v>6</v>
      </c>
    </row>
    <row r="60" spans="3:22" ht="12.75">
      <c r="C60" t="s">
        <v>84</v>
      </c>
      <c r="D60" t="s">
        <v>85</v>
      </c>
      <c r="E60" s="2">
        <v>276</v>
      </c>
      <c r="F60" s="2">
        <v>0</v>
      </c>
      <c r="G60" s="2">
        <v>0</v>
      </c>
      <c r="H60" s="2">
        <v>2</v>
      </c>
      <c r="I60" s="2">
        <v>29</v>
      </c>
      <c r="J60" s="2">
        <v>31</v>
      </c>
      <c r="K60" s="2">
        <v>0</v>
      </c>
      <c r="L60" s="2">
        <v>0</v>
      </c>
      <c r="M60" s="2">
        <v>0</v>
      </c>
      <c r="N60" s="2">
        <v>10</v>
      </c>
      <c r="O60" s="2">
        <v>13</v>
      </c>
      <c r="P60" s="2">
        <v>0</v>
      </c>
      <c r="Q60" s="2">
        <v>13</v>
      </c>
      <c r="R60" s="2">
        <v>0</v>
      </c>
      <c r="S60" s="2">
        <v>0</v>
      </c>
      <c r="T60" s="2">
        <v>8</v>
      </c>
      <c r="U60" s="2">
        <v>0</v>
      </c>
      <c r="V60" s="2">
        <v>13</v>
      </c>
    </row>
    <row r="61" spans="2:22" ht="12.75">
      <c r="B61" s="9" t="s">
        <v>86</v>
      </c>
      <c r="E61" s="2">
        <v>375</v>
      </c>
      <c r="F61" s="2">
        <v>12</v>
      </c>
      <c r="G61" s="2">
        <v>0</v>
      </c>
      <c r="H61" s="2">
        <v>2</v>
      </c>
      <c r="I61" s="2">
        <v>36</v>
      </c>
      <c r="J61" s="2">
        <v>38</v>
      </c>
      <c r="K61" s="2">
        <v>0</v>
      </c>
      <c r="L61" s="2">
        <v>0</v>
      </c>
      <c r="M61" s="2">
        <v>0</v>
      </c>
      <c r="N61" s="2">
        <v>10</v>
      </c>
      <c r="O61" s="2">
        <v>24</v>
      </c>
      <c r="P61" s="2">
        <v>0</v>
      </c>
      <c r="Q61" s="2">
        <v>24</v>
      </c>
      <c r="R61" s="2">
        <v>0</v>
      </c>
      <c r="S61" s="2">
        <v>0</v>
      </c>
      <c r="T61" s="2">
        <v>8</v>
      </c>
      <c r="U61" s="2">
        <v>1</v>
      </c>
      <c r="V61" s="2">
        <v>19</v>
      </c>
    </row>
    <row r="62" ht="12.75">
      <c r="N62" s="2"/>
    </row>
    <row r="63" spans="1:14" ht="12.75">
      <c r="A63" t="s">
        <v>87</v>
      </c>
      <c r="B63" s="10" t="s">
        <v>88</v>
      </c>
      <c r="N63" s="2"/>
    </row>
    <row r="64" spans="3:22" ht="12.75">
      <c r="C64" t="s">
        <v>89</v>
      </c>
      <c r="D64" t="s">
        <v>90</v>
      </c>
      <c r="E64" s="2">
        <v>1216</v>
      </c>
      <c r="F64" s="2">
        <v>48</v>
      </c>
      <c r="G64" s="2">
        <v>0</v>
      </c>
      <c r="H64" s="2">
        <v>13</v>
      </c>
      <c r="I64" s="2">
        <v>139</v>
      </c>
      <c r="J64" s="2">
        <v>152</v>
      </c>
      <c r="K64" s="2">
        <v>0</v>
      </c>
      <c r="L64" s="2">
        <v>0</v>
      </c>
      <c r="M64" s="2">
        <v>3</v>
      </c>
      <c r="N64" s="2">
        <v>11</v>
      </c>
      <c r="O64" s="2">
        <v>71</v>
      </c>
      <c r="P64" s="2">
        <v>19</v>
      </c>
      <c r="Q64" s="2">
        <v>90</v>
      </c>
      <c r="R64" s="2">
        <v>0</v>
      </c>
      <c r="S64" s="2">
        <v>15</v>
      </c>
      <c r="T64" s="2">
        <v>0</v>
      </c>
      <c r="U64" s="2">
        <v>3</v>
      </c>
      <c r="V64" s="2">
        <v>35</v>
      </c>
    </row>
    <row r="65" spans="2:22" ht="12.75">
      <c r="B65" s="9" t="s">
        <v>91</v>
      </c>
      <c r="E65" s="2">
        <v>1216</v>
      </c>
      <c r="F65" s="2">
        <v>48</v>
      </c>
      <c r="G65" s="2">
        <v>0</v>
      </c>
      <c r="H65" s="2">
        <v>13</v>
      </c>
      <c r="I65" s="2">
        <v>139</v>
      </c>
      <c r="J65" s="2">
        <v>152</v>
      </c>
      <c r="K65" s="2">
        <v>0</v>
      </c>
      <c r="L65" s="2">
        <v>0</v>
      </c>
      <c r="M65" s="2">
        <v>3</v>
      </c>
      <c r="N65" s="2">
        <v>11</v>
      </c>
      <c r="O65" s="2">
        <v>71</v>
      </c>
      <c r="P65" s="2">
        <v>19</v>
      </c>
      <c r="Q65" s="2">
        <v>90</v>
      </c>
      <c r="R65" s="2">
        <v>0</v>
      </c>
      <c r="S65" s="2">
        <v>15</v>
      </c>
      <c r="T65" s="2">
        <v>0</v>
      </c>
      <c r="U65" s="2">
        <v>3</v>
      </c>
      <c r="V65" s="2">
        <v>35</v>
      </c>
    </row>
    <row r="66" ht="12.75">
      <c r="N66" s="2"/>
    </row>
    <row r="67" spans="1:14" ht="12.75">
      <c r="A67" t="s">
        <v>92</v>
      </c>
      <c r="B67" s="10" t="s">
        <v>93</v>
      </c>
      <c r="N67" s="2"/>
    </row>
    <row r="68" spans="3:22" ht="12.75">
      <c r="C68" t="s">
        <v>94</v>
      </c>
      <c r="D68" t="s">
        <v>95</v>
      </c>
      <c r="E68" s="2">
        <v>1197</v>
      </c>
      <c r="F68" s="2">
        <v>75</v>
      </c>
      <c r="G68" s="2">
        <v>0</v>
      </c>
      <c r="H68" s="2">
        <v>0</v>
      </c>
      <c r="I68" s="2">
        <v>69</v>
      </c>
      <c r="J68" s="2">
        <v>69</v>
      </c>
      <c r="K68" s="2">
        <v>0</v>
      </c>
      <c r="L68" s="2">
        <v>36</v>
      </c>
      <c r="M68" s="2">
        <v>0</v>
      </c>
      <c r="N68" s="2">
        <v>0</v>
      </c>
      <c r="O68" s="2">
        <v>0</v>
      </c>
      <c r="P68" s="2">
        <v>80</v>
      </c>
      <c r="Q68" s="2">
        <v>80</v>
      </c>
      <c r="R68" s="2">
        <v>0</v>
      </c>
      <c r="S68" s="2">
        <v>1</v>
      </c>
      <c r="T68" s="2">
        <v>0</v>
      </c>
      <c r="U68" s="2">
        <v>0</v>
      </c>
      <c r="V68" s="2">
        <v>1113</v>
      </c>
    </row>
    <row r="69" spans="3:22" ht="12.75">
      <c r="C69" t="s">
        <v>96</v>
      </c>
      <c r="D69" t="s">
        <v>97</v>
      </c>
      <c r="E69" s="2">
        <v>384</v>
      </c>
      <c r="F69" s="2">
        <v>43</v>
      </c>
      <c r="G69" s="2">
        <v>0</v>
      </c>
      <c r="H69" s="2">
        <v>4</v>
      </c>
      <c r="I69" s="2">
        <v>30</v>
      </c>
      <c r="J69" s="2">
        <v>34</v>
      </c>
      <c r="K69" s="2">
        <v>1</v>
      </c>
      <c r="L69" s="2">
        <v>0</v>
      </c>
      <c r="M69" s="2">
        <v>0</v>
      </c>
      <c r="N69" s="2">
        <v>2</v>
      </c>
      <c r="O69" s="2">
        <v>0</v>
      </c>
      <c r="P69" s="2">
        <v>23</v>
      </c>
      <c r="Q69" s="2">
        <v>23</v>
      </c>
      <c r="R69" s="2">
        <v>0</v>
      </c>
      <c r="S69" s="2">
        <v>2</v>
      </c>
      <c r="T69" s="2">
        <v>0</v>
      </c>
      <c r="U69" s="2">
        <v>0</v>
      </c>
      <c r="V69" s="2">
        <v>43</v>
      </c>
    </row>
    <row r="70" spans="3:22" ht="12.75">
      <c r="C70" t="s">
        <v>98</v>
      </c>
      <c r="D70" t="s">
        <v>99</v>
      </c>
      <c r="E70" s="2">
        <v>321</v>
      </c>
      <c r="F70" s="2">
        <v>0</v>
      </c>
      <c r="G70" s="2">
        <v>0</v>
      </c>
      <c r="H70" s="2">
        <v>0</v>
      </c>
      <c r="I70" s="2">
        <v>34</v>
      </c>
      <c r="J70" s="2">
        <v>34</v>
      </c>
      <c r="K70" s="2">
        <v>0</v>
      </c>
      <c r="L70" s="2">
        <v>0</v>
      </c>
      <c r="M70" s="2">
        <v>0</v>
      </c>
      <c r="N70" s="2">
        <v>11</v>
      </c>
      <c r="O70" s="2">
        <v>0</v>
      </c>
      <c r="P70" s="2">
        <v>24</v>
      </c>
      <c r="Q70" s="2">
        <v>24</v>
      </c>
      <c r="R70" s="2">
        <v>0</v>
      </c>
      <c r="S70" s="2">
        <v>4</v>
      </c>
      <c r="T70" s="2">
        <v>0</v>
      </c>
      <c r="U70" s="2">
        <v>0</v>
      </c>
      <c r="V70" s="2">
        <v>321</v>
      </c>
    </row>
    <row r="71" spans="2:22" ht="12.75">
      <c r="B71" s="9" t="s">
        <v>100</v>
      </c>
      <c r="E71" s="2">
        <v>1902</v>
      </c>
      <c r="F71" s="2">
        <v>118</v>
      </c>
      <c r="G71" s="2">
        <v>0</v>
      </c>
      <c r="H71" s="2">
        <v>4</v>
      </c>
      <c r="I71" s="2">
        <v>133</v>
      </c>
      <c r="J71" s="2">
        <v>137</v>
      </c>
      <c r="K71" s="2">
        <v>1</v>
      </c>
      <c r="L71" s="2">
        <v>36</v>
      </c>
      <c r="M71" s="2">
        <v>0</v>
      </c>
      <c r="N71" s="2">
        <v>13</v>
      </c>
      <c r="O71" s="2">
        <v>0</v>
      </c>
      <c r="P71" s="2">
        <v>127</v>
      </c>
      <c r="Q71" s="2">
        <v>127</v>
      </c>
      <c r="R71" s="2">
        <v>0</v>
      </c>
      <c r="S71" s="2">
        <v>7</v>
      </c>
      <c r="T71" s="2">
        <v>0</v>
      </c>
      <c r="U71" s="2">
        <v>0</v>
      </c>
      <c r="V71" s="2">
        <v>1477</v>
      </c>
    </row>
    <row r="72" ht="12.75">
      <c r="N72" s="2"/>
    </row>
    <row r="73" spans="1:14" ht="12.75">
      <c r="A73" t="s">
        <v>101</v>
      </c>
      <c r="B73" s="10" t="s">
        <v>102</v>
      </c>
      <c r="N73" s="2"/>
    </row>
    <row r="74" spans="3:22" ht="12.75">
      <c r="C74" t="s">
        <v>103</v>
      </c>
      <c r="D74" t="s">
        <v>104</v>
      </c>
      <c r="E74" s="2">
        <v>178</v>
      </c>
      <c r="F74" s="2">
        <v>0</v>
      </c>
      <c r="G74" s="2">
        <v>0</v>
      </c>
      <c r="H74" s="2">
        <v>0</v>
      </c>
      <c r="I74" s="2">
        <v>10</v>
      </c>
      <c r="J74" s="2">
        <v>10</v>
      </c>
      <c r="K74" s="2">
        <v>0</v>
      </c>
      <c r="L74" s="2">
        <v>1</v>
      </c>
      <c r="M74" s="2">
        <v>0</v>
      </c>
      <c r="N74" s="2">
        <v>0</v>
      </c>
      <c r="O74" s="2">
        <v>18</v>
      </c>
      <c r="P74" s="2">
        <v>0</v>
      </c>
      <c r="Q74" s="2">
        <v>18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</row>
    <row r="75" spans="3:22" ht="12.75">
      <c r="C75" t="s">
        <v>105</v>
      </c>
      <c r="D75" t="s">
        <v>106</v>
      </c>
      <c r="E75" s="2">
        <v>287</v>
      </c>
      <c r="F75" s="2">
        <v>0</v>
      </c>
      <c r="G75" s="2">
        <v>0</v>
      </c>
      <c r="H75" s="2">
        <v>0</v>
      </c>
      <c r="I75" s="2">
        <v>21</v>
      </c>
      <c r="J75" s="2">
        <v>21</v>
      </c>
      <c r="K75" s="2">
        <v>0</v>
      </c>
      <c r="L75" s="2">
        <v>0</v>
      </c>
      <c r="M75" s="2">
        <v>0</v>
      </c>
      <c r="N75" s="2">
        <v>113</v>
      </c>
      <c r="O75" s="2">
        <v>0</v>
      </c>
      <c r="P75" s="2">
        <v>15</v>
      </c>
      <c r="Q75" s="2">
        <v>15</v>
      </c>
      <c r="R75" s="2">
        <v>0</v>
      </c>
      <c r="S75" s="2">
        <v>0</v>
      </c>
      <c r="T75" s="2">
        <v>0</v>
      </c>
      <c r="U75" s="2">
        <v>0</v>
      </c>
      <c r="V75" s="2">
        <v>162</v>
      </c>
    </row>
    <row r="76" spans="2:22" ht="12.75">
      <c r="B76" s="9" t="s">
        <v>107</v>
      </c>
      <c r="E76" s="2">
        <v>465</v>
      </c>
      <c r="F76" s="2">
        <v>0</v>
      </c>
      <c r="G76" s="2">
        <v>0</v>
      </c>
      <c r="H76" s="2">
        <v>0</v>
      </c>
      <c r="I76" s="2">
        <v>31</v>
      </c>
      <c r="J76" s="2">
        <v>31</v>
      </c>
      <c r="K76" s="2">
        <v>0</v>
      </c>
      <c r="L76" s="2">
        <v>1</v>
      </c>
      <c r="M76" s="2">
        <v>0</v>
      </c>
      <c r="N76" s="2">
        <v>113</v>
      </c>
      <c r="O76" s="2">
        <v>18</v>
      </c>
      <c r="P76" s="2">
        <v>15</v>
      </c>
      <c r="Q76" s="2">
        <v>33</v>
      </c>
      <c r="R76" s="2">
        <v>0</v>
      </c>
      <c r="S76" s="2">
        <v>0</v>
      </c>
      <c r="T76" s="2">
        <v>0</v>
      </c>
      <c r="U76" s="2">
        <v>0</v>
      </c>
      <c r="V76" s="2">
        <v>162</v>
      </c>
    </row>
    <row r="77" ht="12.75">
      <c r="N77" s="2"/>
    </row>
    <row r="78" spans="1:14" ht="12.75">
      <c r="A78" t="s">
        <v>108</v>
      </c>
      <c r="B78" s="10" t="s">
        <v>109</v>
      </c>
      <c r="N78" s="2"/>
    </row>
    <row r="79" spans="3:22" ht="12.75">
      <c r="C79" t="s">
        <v>110</v>
      </c>
      <c r="D79" t="s">
        <v>111</v>
      </c>
      <c r="E79" s="2">
        <v>603</v>
      </c>
      <c r="F79" s="2">
        <v>0</v>
      </c>
      <c r="G79" s="2">
        <v>0</v>
      </c>
      <c r="H79" s="2">
        <v>17</v>
      </c>
      <c r="I79" s="2">
        <v>55</v>
      </c>
      <c r="J79" s="2">
        <v>72</v>
      </c>
      <c r="K79" s="2">
        <v>0</v>
      </c>
      <c r="L79" s="2">
        <v>0</v>
      </c>
      <c r="M79" s="2">
        <v>0</v>
      </c>
      <c r="N79" s="2">
        <v>5</v>
      </c>
      <c r="O79" s="2">
        <v>0</v>
      </c>
      <c r="P79" s="2">
        <v>42</v>
      </c>
      <c r="Q79" s="2">
        <v>42</v>
      </c>
      <c r="R79" s="2">
        <v>0</v>
      </c>
      <c r="S79" s="2">
        <v>4</v>
      </c>
      <c r="T79" s="2">
        <v>0</v>
      </c>
      <c r="U79" s="2">
        <v>0</v>
      </c>
      <c r="V79" s="2">
        <v>0</v>
      </c>
    </row>
    <row r="80" spans="2:22" ht="12.75">
      <c r="B80" s="9" t="s">
        <v>112</v>
      </c>
      <c r="E80" s="2">
        <v>603</v>
      </c>
      <c r="F80" s="2">
        <v>0</v>
      </c>
      <c r="G80" s="2">
        <v>0</v>
      </c>
      <c r="H80" s="2">
        <v>17</v>
      </c>
      <c r="I80" s="2">
        <v>55</v>
      </c>
      <c r="J80" s="2">
        <v>72</v>
      </c>
      <c r="K80" s="2">
        <v>0</v>
      </c>
      <c r="L80" s="2">
        <v>0</v>
      </c>
      <c r="M80" s="2">
        <v>0</v>
      </c>
      <c r="N80" s="2">
        <v>5</v>
      </c>
      <c r="O80" s="2">
        <v>0</v>
      </c>
      <c r="P80" s="2">
        <v>42</v>
      </c>
      <c r="Q80" s="2">
        <v>42</v>
      </c>
      <c r="R80" s="2">
        <v>0</v>
      </c>
      <c r="S80" s="2">
        <v>4</v>
      </c>
      <c r="T80" s="2">
        <v>0</v>
      </c>
      <c r="U80" s="2">
        <v>0</v>
      </c>
      <c r="V80" s="2">
        <v>0</v>
      </c>
    </row>
    <row r="81" ht="12.75">
      <c r="N81" s="2"/>
    </row>
    <row r="82" spans="1:14" ht="12.75">
      <c r="A82" t="s">
        <v>113</v>
      </c>
      <c r="B82" s="10" t="s">
        <v>114</v>
      </c>
      <c r="N82" s="2"/>
    </row>
    <row r="83" spans="3:22" ht="12.75">
      <c r="C83" t="s">
        <v>115</v>
      </c>
      <c r="D83" t="s">
        <v>116</v>
      </c>
      <c r="E83" s="2">
        <v>493</v>
      </c>
      <c r="F83" s="2">
        <v>0</v>
      </c>
      <c r="G83" s="2">
        <v>0</v>
      </c>
      <c r="H83" s="2">
        <v>6</v>
      </c>
      <c r="I83" s="2">
        <v>46</v>
      </c>
      <c r="J83" s="2">
        <v>52</v>
      </c>
      <c r="K83" s="2">
        <v>0</v>
      </c>
      <c r="L83" s="2">
        <v>0</v>
      </c>
      <c r="M83" s="2">
        <v>0</v>
      </c>
      <c r="N83" s="2">
        <v>0</v>
      </c>
      <c r="O83" s="2">
        <v>32</v>
      </c>
      <c r="P83" s="2">
        <v>0</v>
      </c>
      <c r="Q83" s="2">
        <v>32</v>
      </c>
      <c r="R83" s="2">
        <v>0</v>
      </c>
      <c r="S83" s="2">
        <v>0</v>
      </c>
      <c r="T83" s="2">
        <v>0</v>
      </c>
      <c r="U83" s="2">
        <v>0</v>
      </c>
      <c r="V83" s="2">
        <v>217</v>
      </c>
    </row>
    <row r="84" spans="2:22" ht="12.75">
      <c r="B84" s="9" t="s">
        <v>117</v>
      </c>
      <c r="E84" s="2">
        <v>493</v>
      </c>
      <c r="F84" s="2">
        <v>0</v>
      </c>
      <c r="G84" s="2">
        <v>0</v>
      </c>
      <c r="H84" s="2">
        <v>6</v>
      </c>
      <c r="I84" s="2">
        <v>46</v>
      </c>
      <c r="J84" s="2">
        <v>52</v>
      </c>
      <c r="K84" s="2">
        <v>0</v>
      </c>
      <c r="L84" s="2">
        <v>0</v>
      </c>
      <c r="M84" s="2">
        <v>0</v>
      </c>
      <c r="N84" s="2">
        <v>0</v>
      </c>
      <c r="O84" s="2">
        <v>32</v>
      </c>
      <c r="P84" s="2">
        <v>0</v>
      </c>
      <c r="Q84" s="2">
        <v>32</v>
      </c>
      <c r="R84" s="2">
        <v>0</v>
      </c>
      <c r="S84" s="2">
        <v>0</v>
      </c>
      <c r="T84" s="2">
        <v>0</v>
      </c>
      <c r="U84" s="2">
        <v>0</v>
      </c>
      <c r="V84" s="2">
        <v>217</v>
      </c>
    </row>
    <row r="85" ht="12.75">
      <c r="N85" s="2"/>
    </row>
    <row r="86" spans="1:14" ht="12.75">
      <c r="A86" t="s">
        <v>118</v>
      </c>
      <c r="B86" s="10" t="s">
        <v>119</v>
      </c>
      <c r="N86" s="2"/>
    </row>
    <row r="87" spans="3:22" ht="12.75">
      <c r="C87" t="s">
        <v>120</v>
      </c>
      <c r="D87" t="s">
        <v>121</v>
      </c>
      <c r="E87" s="2">
        <v>5087</v>
      </c>
      <c r="F87" s="2">
        <v>130</v>
      </c>
      <c r="G87" s="2">
        <v>2</v>
      </c>
      <c r="H87" s="2">
        <v>0</v>
      </c>
      <c r="I87" s="2">
        <v>571</v>
      </c>
      <c r="J87" s="2">
        <v>571</v>
      </c>
      <c r="K87" s="2">
        <v>0</v>
      </c>
      <c r="L87" s="2">
        <v>0</v>
      </c>
      <c r="M87" s="2">
        <v>0</v>
      </c>
      <c r="N87" s="2">
        <v>394</v>
      </c>
      <c r="O87" s="2">
        <v>19</v>
      </c>
      <c r="P87" s="2">
        <v>340</v>
      </c>
      <c r="Q87" s="2">
        <v>359</v>
      </c>
      <c r="R87" s="2">
        <v>0</v>
      </c>
      <c r="S87" s="2">
        <v>31</v>
      </c>
      <c r="T87" s="2">
        <v>46</v>
      </c>
      <c r="U87" s="2">
        <v>4</v>
      </c>
      <c r="V87" s="2">
        <v>1748</v>
      </c>
    </row>
    <row r="88" spans="2:22" ht="12.75">
      <c r="B88" s="9" t="s">
        <v>122</v>
      </c>
      <c r="E88" s="2">
        <v>5087</v>
      </c>
      <c r="F88" s="2">
        <v>130</v>
      </c>
      <c r="G88" s="2">
        <v>2</v>
      </c>
      <c r="H88" s="2">
        <v>0</v>
      </c>
      <c r="I88" s="2">
        <v>571</v>
      </c>
      <c r="J88" s="2">
        <v>571</v>
      </c>
      <c r="K88" s="2">
        <v>0</v>
      </c>
      <c r="L88" s="2">
        <v>0</v>
      </c>
      <c r="M88" s="2">
        <v>0</v>
      </c>
      <c r="N88" s="2">
        <v>394</v>
      </c>
      <c r="O88" s="2">
        <v>19</v>
      </c>
      <c r="P88" s="2">
        <v>340</v>
      </c>
      <c r="Q88" s="2">
        <v>359</v>
      </c>
      <c r="R88" s="2">
        <v>0</v>
      </c>
      <c r="S88" s="2">
        <v>31</v>
      </c>
      <c r="T88" s="2">
        <v>46</v>
      </c>
      <c r="U88" s="2">
        <v>4</v>
      </c>
      <c r="V88" s="2">
        <v>1748</v>
      </c>
    </row>
    <row r="89" ht="12.75">
      <c r="N89" s="2"/>
    </row>
    <row r="90" spans="1:14" ht="12.75">
      <c r="A90" t="s">
        <v>123</v>
      </c>
      <c r="B90" s="10" t="s">
        <v>124</v>
      </c>
      <c r="N90" s="2"/>
    </row>
    <row r="91" spans="3:22" ht="12.75">
      <c r="C91" t="s">
        <v>125</v>
      </c>
      <c r="D91" t="s">
        <v>126</v>
      </c>
      <c r="E91" s="2">
        <v>72103</v>
      </c>
      <c r="F91" s="2">
        <v>8728</v>
      </c>
      <c r="G91" s="2">
        <v>0</v>
      </c>
      <c r="H91" s="2">
        <v>180</v>
      </c>
      <c r="I91" s="2">
        <v>8107</v>
      </c>
      <c r="J91" s="2">
        <v>8287</v>
      </c>
      <c r="K91" s="2">
        <v>0</v>
      </c>
      <c r="L91" s="2">
        <v>307</v>
      </c>
      <c r="M91" s="2">
        <v>732</v>
      </c>
      <c r="N91" s="2">
        <v>21523</v>
      </c>
      <c r="O91" s="2">
        <v>4965</v>
      </c>
      <c r="P91" s="2">
        <v>1560</v>
      </c>
      <c r="Q91" s="2">
        <v>6525</v>
      </c>
      <c r="R91" s="2">
        <v>6</v>
      </c>
      <c r="S91" s="2">
        <v>163</v>
      </c>
      <c r="T91" s="2">
        <v>967</v>
      </c>
      <c r="U91" s="2">
        <v>5079</v>
      </c>
      <c r="V91" s="2">
        <v>45640</v>
      </c>
    </row>
    <row r="92" spans="2:22" ht="12.75">
      <c r="B92" s="9" t="s">
        <v>127</v>
      </c>
      <c r="E92" s="2">
        <v>72103</v>
      </c>
      <c r="F92" s="2">
        <v>8728</v>
      </c>
      <c r="G92" s="2">
        <v>0</v>
      </c>
      <c r="H92" s="2">
        <v>180</v>
      </c>
      <c r="I92" s="2">
        <v>8107</v>
      </c>
      <c r="J92" s="2">
        <v>8287</v>
      </c>
      <c r="K92" s="2">
        <v>0</v>
      </c>
      <c r="L92" s="2">
        <v>307</v>
      </c>
      <c r="M92" s="2">
        <v>732</v>
      </c>
      <c r="N92" s="2">
        <v>21523</v>
      </c>
      <c r="O92" s="2">
        <v>4965</v>
      </c>
      <c r="P92" s="2">
        <v>1560</v>
      </c>
      <c r="Q92" s="2">
        <v>6525</v>
      </c>
      <c r="R92" s="2">
        <v>6</v>
      </c>
      <c r="S92" s="2">
        <v>163</v>
      </c>
      <c r="T92" s="2">
        <v>967</v>
      </c>
      <c r="U92" s="2">
        <v>5079</v>
      </c>
      <c r="V92" s="2">
        <v>45640</v>
      </c>
    </row>
    <row r="93" ht="12.75">
      <c r="N93" s="2"/>
    </row>
    <row r="94" spans="1:14" ht="12.75">
      <c r="A94" t="s">
        <v>128</v>
      </c>
      <c r="B94" s="10" t="s">
        <v>129</v>
      </c>
      <c r="N94" s="2"/>
    </row>
    <row r="95" spans="3:22" ht="12.75">
      <c r="C95" t="s">
        <v>130</v>
      </c>
      <c r="D95" t="s">
        <v>131</v>
      </c>
      <c r="E95" s="2">
        <v>280</v>
      </c>
      <c r="F95" s="2">
        <v>0</v>
      </c>
      <c r="G95" s="2">
        <v>0</v>
      </c>
      <c r="H95" s="2">
        <v>3</v>
      </c>
      <c r="I95" s="2">
        <v>20</v>
      </c>
      <c r="J95" s="2">
        <v>23</v>
      </c>
      <c r="K95" s="2">
        <v>0</v>
      </c>
      <c r="L95" s="2">
        <v>0</v>
      </c>
      <c r="M95" s="2">
        <v>0</v>
      </c>
      <c r="N95" s="2">
        <v>0</v>
      </c>
      <c r="O95" s="2">
        <v>13</v>
      </c>
      <c r="P95" s="2">
        <v>0</v>
      </c>
      <c r="Q95" s="2">
        <v>13</v>
      </c>
      <c r="R95" s="2">
        <v>0</v>
      </c>
      <c r="S95" s="2">
        <v>2</v>
      </c>
      <c r="T95" s="2">
        <v>0</v>
      </c>
      <c r="U95" s="2">
        <v>0</v>
      </c>
      <c r="V95" s="2">
        <v>34</v>
      </c>
    </row>
    <row r="96" spans="2:22" ht="12.75">
      <c r="B96" s="9" t="s">
        <v>132</v>
      </c>
      <c r="E96" s="2">
        <v>280</v>
      </c>
      <c r="F96" s="2">
        <v>0</v>
      </c>
      <c r="G96" s="2">
        <v>0</v>
      </c>
      <c r="H96" s="2">
        <v>3</v>
      </c>
      <c r="I96" s="2">
        <v>20</v>
      </c>
      <c r="J96" s="2">
        <v>23</v>
      </c>
      <c r="K96" s="2">
        <v>0</v>
      </c>
      <c r="L96" s="2">
        <v>0</v>
      </c>
      <c r="M96" s="2">
        <v>0</v>
      </c>
      <c r="N96" s="2">
        <v>0</v>
      </c>
      <c r="O96" s="2">
        <v>13</v>
      </c>
      <c r="P96" s="2">
        <v>0</v>
      </c>
      <c r="Q96" s="2">
        <v>13</v>
      </c>
      <c r="R96" s="2">
        <v>0</v>
      </c>
      <c r="S96" s="2">
        <v>2</v>
      </c>
      <c r="T96" s="2">
        <v>0</v>
      </c>
      <c r="U96" s="2">
        <v>0</v>
      </c>
      <c r="V96" s="2">
        <v>34</v>
      </c>
    </row>
    <row r="97" ht="12.75">
      <c r="N97" s="2"/>
    </row>
    <row r="98" spans="1:14" ht="12.75">
      <c r="A98" t="s">
        <v>133</v>
      </c>
      <c r="B98" s="10" t="s">
        <v>134</v>
      </c>
      <c r="N98" s="2"/>
    </row>
    <row r="99" spans="3:22" ht="12.75">
      <c r="C99" t="s">
        <v>135</v>
      </c>
      <c r="D99" t="s">
        <v>136</v>
      </c>
      <c r="E99" s="2">
        <v>42009</v>
      </c>
      <c r="F99" s="2">
        <v>923</v>
      </c>
      <c r="G99" s="2">
        <v>0</v>
      </c>
      <c r="H99" s="2">
        <v>368</v>
      </c>
      <c r="I99" s="2">
        <v>3206</v>
      </c>
      <c r="J99" s="2">
        <v>3574</v>
      </c>
      <c r="K99" s="2">
        <v>0</v>
      </c>
      <c r="L99" s="2">
        <v>0</v>
      </c>
      <c r="M99" s="2">
        <v>0</v>
      </c>
      <c r="N99" s="2">
        <v>651</v>
      </c>
      <c r="O99" s="2">
        <v>3476</v>
      </c>
      <c r="P99" s="2">
        <v>0</v>
      </c>
      <c r="Q99" s="2">
        <v>3476</v>
      </c>
      <c r="R99" s="2">
        <v>37</v>
      </c>
      <c r="S99" s="2">
        <v>341</v>
      </c>
      <c r="T99" s="2">
        <v>122</v>
      </c>
      <c r="U99" s="2">
        <v>11</v>
      </c>
      <c r="V99" s="2">
        <v>209</v>
      </c>
    </row>
    <row r="100" spans="2:22" ht="12.75">
      <c r="B100" s="9" t="s">
        <v>137</v>
      </c>
      <c r="E100" s="2">
        <v>42009</v>
      </c>
      <c r="F100" s="2">
        <v>923</v>
      </c>
      <c r="G100" s="2">
        <v>0</v>
      </c>
      <c r="H100" s="2">
        <v>368</v>
      </c>
      <c r="I100" s="2">
        <v>3206</v>
      </c>
      <c r="J100" s="2">
        <v>3574</v>
      </c>
      <c r="K100" s="2">
        <v>0</v>
      </c>
      <c r="L100" s="2">
        <v>0</v>
      </c>
      <c r="M100" s="2">
        <v>0</v>
      </c>
      <c r="N100" s="2">
        <v>651</v>
      </c>
      <c r="O100" s="2">
        <v>3476</v>
      </c>
      <c r="P100" s="2">
        <v>0</v>
      </c>
      <c r="Q100" s="2">
        <v>3476</v>
      </c>
      <c r="R100" s="2">
        <v>37</v>
      </c>
      <c r="S100" s="2">
        <v>341</v>
      </c>
      <c r="T100" s="2">
        <v>122</v>
      </c>
      <c r="U100" s="2">
        <v>11</v>
      </c>
      <c r="V100" s="2">
        <v>209</v>
      </c>
    </row>
    <row r="101" ht="12.75">
      <c r="N101" s="2"/>
    </row>
    <row r="102" spans="1:14" ht="12.75">
      <c r="A102" t="s">
        <v>138</v>
      </c>
      <c r="B102" s="10" t="s">
        <v>139</v>
      </c>
      <c r="N102" s="2"/>
    </row>
    <row r="103" spans="3:22" ht="12.75">
      <c r="C103" t="s">
        <v>140</v>
      </c>
      <c r="D103" t="s">
        <v>141</v>
      </c>
      <c r="E103" s="2">
        <v>5067</v>
      </c>
      <c r="F103" s="2">
        <v>354</v>
      </c>
      <c r="G103" s="2">
        <v>0</v>
      </c>
      <c r="H103" s="2">
        <v>38</v>
      </c>
      <c r="I103" s="2">
        <v>409</v>
      </c>
      <c r="J103" s="2">
        <v>447</v>
      </c>
      <c r="K103" s="2">
        <v>0</v>
      </c>
      <c r="L103" s="2">
        <v>0</v>
      </c>
      <c r="M103" s="2">
        <v>0</v>
      </c>
      <c r="N103" s="2">
        <v>1509</v>
      </c>
      <c r="O103" s="2">
        <v>409</v>
      </c>
      <c r="P103" s="2">
        <v>0</v>
      </c>
      <c r="Q103" s="2">
        <v>409</v>
      </c>
      <c r="R103" s="2">
        <v>0</v>
      </c>
      <c r="S103" s="2">
        <v>30</v>
      </c>
      <c r="T103" s="2">
        <v>83</v>
      </c>
      <c r="U103" s="2">
        <v>481</v>
      </c>
      <c r="V103" s="2">
        <v>219</v>
      </c>
    </row>
    <row r="104" spans="2:22" ht="12.75">
      <c r="B104" s="9" t="s">
        <v>142</v>
      </c>
      <c r="E104" s="2">
        <v>5067</v>
      </c>
      <c r="F104" s="2">
        <v>354</v>
      </c>
      <c r="G104" s="2">
        <v>0</v>
      </c>
      <c r="H104" s="2">
        <v>38</v>
      </c>
      <c r="I104" s="2">
        <v>409</v>
      </c>
      <c r="J104" s="2">
        <v>447</v>
      </c>
      <c r="K104" s="2">
        <v>0</v>
      </c>
      <c r="L104" s="2">
        <v>0</v>
      </c>
      <c r="M104" s="2">
        <v>0</v>
      </c>
      <c r="N104" s="2">
        <v>1509</v>
      </c>
      <c r="O104" s="2">
        <v>409</v>
      </c>
      <c r="P104" s="2">
        <v>0</v>
      </c>
      <c r="Q104" s="2">
        <v>409</v>
      </c>
      <c r="R104" s="2">
        <v>0</v>
      </c>
      <c r="S104" s="2">
        <v>30</v>
      </c>
      <c r="T104" s="2">
        <v>83</v>
      </c>
      <c r="U104" s="2">
        <v>481</v>
      </c>
      <c r="V104" s="2">
        <v>219</v>
      </c>
    </row>
    <row r="105" ht="12.75">
      <c r="N105" s="2"/>
    </row>
    <row r="106" spans="1:14" ht="12.75">
      <c r="A106" t="s">
        <v>143</v>
      </c>
      <c r="B106" s="10" t="s">
        <v>144</v>
      </c>
      <c r="N106" s="2"/>
    </row>
    <row r="107" spans="3:22" ht="12.75">
      <c r="C107" t="s">
        <v>145</v>
      </c>
      <c r="D107" t="s">
        <v>146</v>
      </c>
      <c r="E107" s="2">
        <v>2867</v>
      </c>
      <c r="F107" s="2">
        <v>35</v>
      </c>
      <c r="G107" s="2">
        <v>0</v>
      </c>
      <c r="H107" s="2">
        <v>31</v>
      </c>
      <c r="I107" s="2">
        <v>242</v>
      </c>
      <c r="J107" s="2">
        <v>273</v>
      </c>
      <c r="K107" s="2">
        <v>0</v>
      </c>
      <c r="L107" s="2">
        <v>0</v>
      </c>
      <c r="M107" s="2">
        <v>0</v>
      </c>
      <c r="N107" s="2">
        <v>12</v>
      </c>
      <c r="O107" s="2">
        <v>189</v>
      </c>
      <c r="P107" s="2">
        <v>0</v>
      </c>
      <c r="Q107" s="2">
        <v>189</v>
      </c>
      <c r="R107" s="2">
        <v>0</v>
      </c>
      <c r="S107" s="2">
        <v>98</v>
      </c>
      <c r="T107" s="2">
        <v>0</v>
      </c>
      <c r="U107" s="2">
        <v>0</v>
      </c>
      <c r="V107" s="2">
        <v>34</v>
      </c>
    </row>
    <row r="108" spans="3:22" ht="12.75">
      <c r="C108" t="s">
        <v>147</v>
      </c>
      <c r="D108" t="s">
        <v>148</v>
      </c>
      <c r="E108" s="2">
        <v>440</v>
      </c>
      <c r="F108" s="2">
        <v>2</v>
      </c>
      <c r="G108" s="2">
        <v>0</v>
      </c>
      <c r="H108" s="2">
        <v>7</v>
      </c>
      <c r="I108" s="2">
        <v>29</v>
      </c>
      <c r="J108" s="2">
        <v>36</v>
      </c>
      <c r="K108" s="2">
        <v>0</v>
      </c>
      <c r="L108" s="2">
        <v>0</v>
      </c>
      <c r="M108" s="2">
        <v>0</v>
      </c>
      <c r="N108" s="2">
        <v>1</v>
      </c>
      <c r="O108" s="2">
        <v>27</v>
      </c>
      <c r="P108" s="2">
        <v>0</v>
      </c>
      <c r="Q108" s="2">
        <v>27</v>
      </c>
      <c r="R108" s="2">
        <v>0</v>
      </c>
      <c r="S108" s="2">
        <v>7</v>
      </c>
      <c r="T108" s="2">
        <v>0</v>
      </c>
      <c r="U108" s="2">
        <v>0</v>
      </c>
      <c r="V108" s="2">
        <v>30</v>
      </c>
    </row>
    <row r="109" spans="3:22" ht="12.75">
      <c r="C109" t="s">
        <v>149</v>
      </c>
      <c r="D109" t="s">
        <v>150</v>
      </c>
      <c r="E109" s="2">
        <v>357</v>
      </c>
      <c r="F109" s="2">
        <v>0</v>
      </c>
      <c r="G109" s="2">
        <v>0</v>
      </c>
      <c r="H109" s="2">
        <v>4</v>
      </c>
      <c r="I109" s="2">
        <v>28</v>
      </c>
      <c r="J109" s="2">
        <v>32</v>
      </c>
      <c r="K109" s="2">
        <v>0</v>
      </c>
      <c r="L109" s="2">
        <v>0</v>
      </c>
      <c r="M109" s="2">
        <v>0</v>
      </c>
      <c r="N109" s="2">
        <v>0</v>
      </c>
      <c r="O109" s="2">
        <v>20</v>
      </c>
      <c r="P109" s="2">
        <v>0</v>
      </c>
      <c r="Q109" s="2">
        <v>20</v>
      </c>
      <c r="R109" s="2">
        <v>0</v>
      </c>
      <c r="S109" s="2">
        <v>1</v>
      </c>
      <c r="T109" s="2">
        <v>0</v>
      </c>
      <c r="U109" s="2">
        <v>0</v>
      </c>
      <c r="V109" s="2">
        <v>0</v>
      </c>
    </row>
    <row r="110" spans="3:22" ht="12.75">
      <c r="C110" t="s">
        <v>151</v>
      </c>
      <c r="D110" t="s">
        <v>152</v>
      </c>
      <c r="E110" s="2">
        <v>304</v>
      </c>
      <c r="F110" s="2">
        <v>0</v>
      </c>
      <c r="G110" s="2">
        <v>0</v>
      </c>
      <c r="H110" s="2">
        <v>3</v>
      </c>
      <c r="I110" s="2">
        <v>37</v>
      </c>
      <c r="J110" s="2">
        <v>40</v>
      </c>
      <c r="K110" s="2">
        <v>0</v>
      </c>
      <c r="L110" s="2">
        <v>0</v>
      </c>
      <c r="M110" s="2">
        <v>0</v>
      </c>
      <c r="N110" s="2">
        <v>0</v>
      </c>
      <c r="O110" s="2">
        <v>19</v>
      </c>
      <c r="P110" s="2">
        <v>0</v>
      </c>
      <c r="Q110" s="2">
        <v>19</v>
      </c>
      <c r="R110" s="2">
        <v>0</v>
      </c>
      <c r="S110" s="2">
        <v>1</v>
      </c>
      <c r="T110" s="2">
        <v>0</v>
      </c>
      <c r="U110" s="2">
        <v>0</v>
      </c>
      <c r="V110" s="2">
        <v>0</v>
      </c>
    </row>
    <row r="111" spans="3:22" ht="12.75">
      <c r="C111" t="s">
        <v>153</v>
      </c>
      <c r="D111" t="s">
        <v>154</v>
      </c>
      <c r="E111" s="2">
        <v>90</v>
      </c>
      <c r="F111" s="2">
        <v>0</v>
      </c>
      <c r="G111" s="2">
        <v>0</v>
      </c>
      <c r="H111" s="2">
        <v>0</v>
      </c>
      <c r="I111" s="2">
        <v>17</v>
      </c>
      <c r="J111" s="2">
        <v>17</v>
      </c>
      <c r="K111" s="2">
        <v>0</v>
      </c>
      <c r="L111" s="2">
        <v>0</v>
      </c>
      <c r="M111" s="2">
        <v>0</v>
      </c>
      <c r="N111" s="2">
        <v>2</v>
      </c>
      <c r="O111" s="2">
        <v>7</v>
      </c>
      <c r="P111" s="2">
        <v>1</v>
      </c>
      <c r="Q111" s="2">
        <v>8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</row>
    <row r="112" spans="2:22" ht="12.75">
      <c r="B112" s="9" t="s">
        <v>155</v>
      </c>
      <c r="E112" s="2">
        <v>4058</v>
      </c>
      <c r="F112" s="2">
        <v>37</v>
      </c>
      <c r="G112" s="2">
        <v>0</v>
      </c>
      <c r="H112" s="2">
        <v>45</v>
      </c>
      <c r="I112" s="2">
        <v>353</v>
      </c>
      <c r="J112" s="2">
        <v>398</v>
      </c>
      <c r="K112" s="2">
        <v>0</v>
      </c>
      <c r="L112" s="2">
        <v>0</v>
      </c>
      <c r="M112" s="2">
        <v>0</v>
      </c>
      <c r="N112" s="2">
        <v>15</v>
      </c>
      <c r="O112" s="2">
        <v>262</v>
      </c>
      <c r="P112" s="2">
        <v>1</v>
      </c>
      <c r="Q112" s="2">
        <v>263</v>
      </c>
      <c r="R112" s="2">
        <v>0</v>
      </c>
      <c r="S112" s="2">
        <v>107</v>
      </c>
      <c r="T112" s="2">
        <v>0</v>
      </c>
      <c r="U112" s="2">
        <v>0</v>
      </c>
      <c r="V112" s="2">
        <v>64</v>
      </c>
    </row>
    <row r="113" ht="12.75">
      <c r="N113" s="2"/>
    </row>
    <row r="114" spans="1:14" ht="12.75">
      <c r="A114" t="s">
        <v>156</v>
      </c>
      <c r="B114" s="10" t="s">
        <v>157</v>
      </c>
      <c r="N114" s="2"/>
    </row>
    <row r="115" spans="3:22" ht="12.75">
      <c r="C115" t="s">
        <v>158</v>
      </c>
      <c r="D115" t="s">
        <v>159</v>
      </c>
      <c r="E115" s="2">
        <v>685</v>
      </c>
      <c r="F115" s="2">
        <v>0</v>
      </c>
      <c r="G115" s="2">
        <v>0</v>
      </c>
      <c r="H115" s="2">
        <v>9</v>
      </c>
      <c r="I115" s="2">
        <v>50</v>
      </c>
      <c r="J115" s="2">
        <v>59</v>
      </c>
      <c r="K115" s="2">
        <v>0</v>
      </c>
      <c r="L115" s="2">
        <v>0</v>
      </c>
      <c r="M115" s="2">
        <v>0</v>
      </c>
      <c r="N115" s="2">
        <v>0</v>
      </c>
      <c r="O115" s="2">
        <v>49</v>
      </c>
      <c r="P115" s="2">
        <v>0</v>
      </c>
      <c r="Q115" s="2">
        <v>49</v>
      </c>
      <c r="R115" s="2">
        <v>0</v>
      </c>
      <c r="S115" s="2">
        <v>7</v>
      </c>
      <c r="T115" s="2">
        <v>0</v>
      </c>
      <c r="U115" s="2">
        <v>0</v>
      </c>
      <c r="V115" s="2">
        <v>40</v>
      </c>
    </row>
    <row r="116" spans="3:22" ht="12.75">
      <c r="C116" t="s">
        <v>160</v>
      </c>
      <c r="D116" t="s">
        <v>161</v>
      </c>
      <c r="E116" s="2">
        <v>10944</v>
      </c>
      <c r="F116" s="2">
        <v>413</v>
      </c>
      <c r="G116" s="2">
        <v>0</v>
      </c>
      <c r="H116" s="2">
        <v>40</v>
      </c>
      <c r="I116" s="2">
        <v>1022</v>
      </c>
      <c r="J116" s="2">
        <v>1062</v>
      </c>
      <c r="K116" s="2">
        <v>1</v>
      </c>
      <c r="L116" s="2">
        <v>0</v>
      </c>
      <c r="M116" s="2">
        <v>223</v>
      </c>
      <c r="N116" s="2">
        <v>1051</v>
      </c>
      <c r="O116" s="2">
        <v>879</v>
      </c>
      <c r="P116" s="2">
        <v>60</v>
      </c>
      <c r="Q116" s="2">
        <v>939</v>
      </c>
      <c r="R116" s="2">
        <v>1</v>
      </c>
      <c r="S116" s="2">
        <v>16</v>
      </c>
      <c r="T116" s="2">
        <v>84</v>
      </c>
      <c r="U116" s="2">
        <v>0</v>
      </c>
      <c r="V116" s="2">
        <v>5357</v>
      </c>
    </row>
    <row r="117" spans="3:22" ht="12.75">
      <c r="C117" t="s">
        <v>162</v>
      </c>
      <c r="D117" t="s">
        <v>163</v>
      </c>
      <c r="E117" s="2">
        <v>8475</v>
      </c>
      <c r="F117" s="2">
        <v>0</v>
      </c>
      <c r="G117" s="2">
        <v>0</v>
      </c>
      <c r="H117" s="2">
        <v>80</v>
      </c>
      <c r="I117" s="2">
        <v>976</v>
      </c>
      <c r="J117" s="2">
        <v>1056</v>
      </c>
      <c r="K117" s="2">
        <v>5</v>
      </c>
      <c r="L117" s="2">
        <v>0</v>
      </c>
      <c r="M117" s="2">
        <v>109</v>
      </c>
      <c r="N117" s="2">
        <v>184</v>
      </c>
      <c r="O117" s="2">
        <v>568</v>
      </c>
      <c r="P117" s="2">
        <v>0</v>
      </c>
      <c r="Q117" s="2">
        <v>568</v>
      </c>
      <c r="R117" s="2">
        <v>0</v>
      </c>
      <c r="S117" s="2">
        <v>25</v>
      </c>
      <c r="T117" s="2">
        <v>0</v>
      </c>
      <c r="U117" s="2">
        <v>102</v>
      </c>
      <c r="V117" s="2">
        <v>1112</v>
      </c>
    </row>
    <row r="118" spans="3:22" ht="12.75">
      <c r="C118" t="s">
        <v>164</v>
      </c>
      <c r="D118" t="s">
        <v>165</v>
      </c>
      <c r="E118" s="2">
        <v>5879</v>
      </c>
      <c r="F118" s="2">
        <v>0</v>
      </c>
      <c r="G118" s="2">
        <v>0</v>
      </c>
      <c r="H118" s="2">
        <v>108</v>
      </c>
      <c r="I118" s="2">
        <v>555</v>
      </c>
      <c r="J118" s="2">
        <v>663</v>
      </c>
      <c r="K118" s="2">
        <v>1</v>
      </c>
      <c r="L118" s="2">
        <v>0</v>
      </c>
      <c r="M118" s="2">
        <v>0</v>
      </c>
      <c r="N118" s="2">
        <v>93</v>
      </c>
      <c r="O118" s="2">
        <v>589</v>
      </c>
      <c r="P118" s="2">
        <v>0</v>
      </c>
      <c r="Q118" s="2">
        <v>589</v>
      </c>
      <c r="R118" s="2">
        <v>0</v>
      </c>
      <c r="S118" s="2">
        <v>32</v>
      </c>
      <c r="T118" s="2">
        <v>0</v>
      </c>
      <c r="U118" s="2">
        <v>12</v>
      </c>
      <c r="V118" s="2">
        <v>1463</v>
      </c>
    </row>
    <row r="119" spans="3:22" ht="12.75">
      <c r="C119" t="s">
        <v>166</v>
      </c>
      <c r="D119" t="s">
        <v>167</v>
      </c>
      <c r="E119" s="2">
        <v>31840</v>
      </c>
      <c r="F119" s="2">
        <v>2650</v>
      </c>
      <c r="G119" s="2">
        <v>0</v>
      </c>
      <c r="H119" s="2">
        <v>177</v>
      </c>
      <c r="I119" s="2">
        <v>2134</v>
      </c>
      <c r="J119" s="2">
        <v>2311</v>
      </c>
      <c r="K119" s="2">
        <v>0</v>
      </c>
      <c r="L119" s="2">
        <v>0</v>
      </c>
      <c r="M119" s="2">
        <v>67</v>
      </c>
      <c r="N119" s="2">
        <v>2002</v>
      </c>
      <c r="O119" s="2">
        <v>2158</v>
      </c>
      <c r="P119" s="2">
        <v>163</v>
      </c>
      <c r="Q119" s="2">
        <v>2321</v>
      </c>
      <c r="R119" s="2">
        <v>0</v>
      </c>
      <c r="S119" s="2">
        <v>254</v>
      </c>
      <c r="T119" s="2">
        <v>0</v>
      </c>
      <c r="U119" s="2">
        <v>20</v>
      </c>
      <c r="V119" s="2">
        <v>5226</v>
      </c>
    </row>
    <row r="120" spans="3:22" ht="12.75">
      <c r="C120" t="s">
        <v>168</v>
      </c>
      <c r="D120" t="s">
        <v>169</v>
      </c>
      <c r="E120" s="2">
        <v>4506</v>
      </c>
      <c r="F120" s="2">
        <v>83</v>
      </c>
      <c r="G120" s="2">
        <v>0</v>
      </c>
      <c r="H120" s="2">
        <v>25</v>
      </c>
      <c r="I120" s="2">
        <v>203</v>
      </c>
      <c r="J120" s="2">
        <v>228</v>
      </c>
      <c r="K120" s="2">
        <v>0</v>
      </c>
      <c r="L120" s="2">
        <v>0</v>
      </c>
      <c r="M120" s="2">
        <v>4</v>
      </c>
      <c r="N120" s="2">
        <v>311</v>
      </c>
      <c r="O120" s="2">
        <v>302</v>
      </c>
      <c r="P120" s="2">
        <v>0</v>
      </c>
      <c r="Q120" s="2">
        <v>302</v>
      </c>
      <c r="R120" s="2">
        <v>0</v>
      </c>
      <c r="S120" s="2">
        <v>115</v>
      </c>
      <c r="T120" s="2">
        <v>0</v>
      </c>
      <c r="U120" s="2">
        <v>40</v>
      </c>
      <c r="V120" s="2">
        <v>530</v>
      </c>
    </row>
    <row r="121" spans="3:22" ht="12.75">
      <c r="C121" t="s">
        <v>170</v>
      </c>
      <c r="D121" t="s">
        <v>171</v>
      </c>
      <c r="E121" s="2">
        <v>1304</v>
      </c>
      <c r="F121" s="2">
        <v>34</v>
      </c>
      <c r="G121" s="2">
        <v>0</v>
      </c>
      <c r="H121" s="2">
        <v>21</v>
      </c>
      <c r="I121" s="2">
        <v>112</v>
      </c>
      <c r="J121" s="2">
        <v>133</v>
      </c>
      <c r="K121" s="2">
        <v>0</v>
      </c>
      <c r="L121" s="2">
        <v>0</v>
      </c>
      <c r="M121" s="2">
        <v>0</v>
      </c>
      <c r="N121" s="2">
        <v>6</v>
      </c>
      <c r="O121" s="2">
        <v>45</v>
      </c>
      <c r="P121" s="2">
        <v>20</v>
      </c>
      <c r="Q121" s="2">
        <v>65</v>
      </c>
      <c r="R121" s="2">
        <v>0</v>
      </c>
      <c r="S121" s="2">
        <v>16</v>
      </c>
      <c r="T121" s="2">
        <v>0</v>
      </c>
      <c r="U121" s="2">
        <v>6</v>
      </c>
      <c r="V121" s="2">
        <v>107</v>
      </c>
    </row>
    <row r="122" spans="3:22" ht="12.75">
      <c r="C122" t="s">
        <v>172</v>
      </c>
      <c r="D122" t="s">
        <v>173</v>
      </c>
      <c r="E122" s="2">
        <v>19083</v>
      </c>
      <c r="F122" s="2">
        <v>1996</v>
      </c>
      <c r="G122" s="2">
        <v>0</v>
      </c>
      <c r="H122" s="2">
        <v>104</v>
      </c>
      <c r="I122" s="2">
        <v>1289</v>
      </c>
      <c r="J122" s="2">
        <v>1393</v>
      </c>
      <c r="K122" s="2">
        <v>0</v>
      </c>
      <c r="L122" s="2">
        <v>0</v>
      </c>
      <c r="M122" s="2">
        <v>2</v>
      </c>
      <c r="N122" s="2">
        <v>269</v>
      </c>
      <c r="O122" s="2">
        <v>973</v>
      </c>
      <c r="P122" s="2">
        <v>299</v>
      </c>
      <c r="Q122" s="2">
        <v>1272</v>
      </c>
      <c r="R122" s="2">
        <v>4</v>
      </c>
      <c r="S122" s="2">
        <v>296</v>
      </c>
      <c r="T122" s="2">
        <v>0</v>
      </c>
      <c r="U122" s="2">
        <v>0</v>
      </c>
      <c r="V122" s="2">
        <v>700</v>
      </c>
    </row>
    <row r="123" spans="3:22" ht="12.75">
      <c r="C123" t="s">
        <v>174</v>
      </c>
      <c r="D123" t="s">
        <v>175</v>
      </c>
      <c r="E123" s="2">
        <v>908</v>
      </c>
      <c r="F123" s="2">
        <v>0</v>
      </c>
      <c r="G123" s="2">
        <v>0</v>
      </c>
      <c r="H123" s="2">
        <v>6</v>
      </c>
      <c r="I123" s="2">
        <v>106</v>
      </c>
      <c r="J123" s="2">
        <v>112</v>
      </c>
      <c r="K123" s="2">
        <v>0</v>
      </c>
      <c r="L123" s="2">
        <v>0</v>
      </c>
      <c r="M123" s="2">
        <v>1</v>
      </c>
      <c r="N123" s="2">
        <v>78</v>
      </c>
      <c r="O123" s="2">
        <v>0</v>
      </c>
      <c r="P123" s="2">
        <v>62</v>
      </c>
      <c r="Q123" s="2">
        <v>62</v>
      </c>
      <c r="R123" s="2">
        <v>0</v>
      </c>
      <c r="S123" s="2">
        <v>6</v>
      </c>
      <c r="T123" s="2">
        <v>25</v>
      </c>
      <c r="U123" s="2">
        <v>4</v>
      </c>
      <c r="V123" s="2">
        <v>351</v>
      </c>
    </row>
    <row r="124" spans="3:22" ht="12.75">
      <c r="C124" t="s">
        <v>176</v>
      </c>
      <c r="D124" t="s">
        <v>177</v>
      </c>
      <c r="E124" s="2">
        <v>693</v>
      </c>
      <c r="F124" s="2">
        <v>0</v>
      </c>
      <c r="G124" s="2">
        <v>2</v>
      </c>
      <c r="H124" s="2">
        <v>2</v>
      </c>
      <c r="I124" s="2">
        <v>56</v>
      </c>
      <c r="J124" s="2">
        <v>58</v>
      </c>
      <c r="K124" s="2">
        <v>0</v>
      </c>
      <c r="L124" s="2">
        <v>2</v>
      </c>
      <c r="M124" s="2">
        <v>0</v>
      </c>
      <c r="N124" s="2">
        <v>7</v>
      </c>
      <c r="O124" s="2">
        <v>36</v>
      </c>
      <c r="P124" s="2">
        <v>0</v>
      </c>
      <c r="Q124" s="2">
        <v>36</v>
      </c>
      <c r="R124" s="2">
        <v>0</v>
      </c>
      <c r="S124" s="2">
        <v>8</v>
      </c>
      <c r="T124" s="2">
        <v>2</v>
      </c>
      <c r="U124" s="2">
        <v>0</v>
      </c>
      <c r="V124" s="2">
        <v>0</v>
      </c>
    </row>
    <row r="125" spans="3:22" ht="12.75">
      <c r="C125" t="s">
        <v>178</v>
      </c>
      <c r="D125" t="s">
        <v>179</v>
      </c>
      <c r="E125" s="2">
        <v>317</v>
      </c>
      <c r="F125" s="2">
        <v>0</v>
      </c>
      <c r="G125" s="2">
        <v>0</v>
      </c>
      <c r="H125" s="2">
        <v>1</v>
      </c>
      <c r="I125" s="2">
        <v>26</v>
      </c>
      <c r="J125" s="2">
        <v>27</v>
      </c>
      <c r="K125" s="2">
        <v>0</v>
      </c>
      <c r="L125" s="2">
        <v>0</v>
      </c>
      <c r="M125" s="2">
        <v>0</v>
      </c>
      <c r="N125" s="2">
        <v>20</v>
      </c>
      <c r="O125" s="2">
        <v>24</v>
      </c>
      <c r="P125" s="2">
        <v>0</v>
      </c>
      <c r="Q125" s="2">
        <v>24</v>
      </c>
      <c r="R125" s="2">
        <v>0</v>
      </c>
      <c r="S125" s="2">
        <v>0</v>
      </c>
      <c r="T125" s="2">
        <v>0</v>
      </c>
      <c r="U125" s="2">
        <v>0</v>
      </c>
      <c r="V125" s="2">
        <v>29</v>
      </c>
    </row>
    <row r="126" spans="3:22" ht="12.75">
      <c r="C126" t="s">
        <v>180</v>
      </c>
      <c r="D126" t="s">
        <v>181</v>
      </c>
      <c r="E126" s="2">
        <v>5370</v>
      </c>
      <c r="F126" s="2">
        <v>272</v>
      </c>
      <c r="G126" s="2">
        <v>0</v>
      </c>
      <c r="H126" s="2">
        <v>20</v>
      </c>
      <c r="I126" s="2">
        <v>399</v>
      </c>
      <c r="J126" s="2">
        <v>419</v>
      </c>
      <c r="K126" s="2">
        <v>0</v>
      </c>
      <c r="L126" s="2">
        <v>0</v>
      </c>
      <c r="M126" s="2">
        <v>0</v>
      </c>
      <c r="N126" s="2">
        <v>60</v>
      </c>
      <c r="O126" s="2">
        <v>308</v>
      </c>
      <c r="P126" s="2">
        <v>0</v>
      </c>
      <c r="Q126" s="2">
        <v>308</v>
      </c>
      <c r="R126" s="2">
        <v>0</v>
      </c>
      <c r="S126" s="2">
        <v>100</v>
      </c>
      <c r="T126" s="2">
        <v>0</v>
      </c>
      <c r="U126" s="2">
        <v>0</v>
      </c>
      <c r="V126" s="2">
        <v>59</v>
      </c>
    </row>
    <row r="127" spans="3:22" ht="12.75">
      <c r="C127" t="s">
        <v>182</v>
      </c>
      <c r="D127" t="s">
        <v>183</v>
      </c>
      <c r="E127" s="2">
        <v>8660</v>
      </c>
      <c r="F127" s="2">
        <v>0</v>
      </c>
      <c r="G127" s="2">
        <v>0</v>
      </c>
      <c r="H127" s="2">
        <v>93</v>
      </c>
      <c r="I127" s="2">
        <v>809</v>
      </c>
      <c r="J127" s="2">
        <v>902</v>
      </c>
      <c r="K127" s="2">
        <v>0</v>
      </c>
      <c r="L127" s="2">
        <v>0</v>
      </c>
      <c r="M127" s="2">
        <v>0</v>
      </c>
      <c r="N127" s="2">
        <v>53</v>
      </c>
      <c r="O127" s="2">
        <v>669</v>
      </c>
      <c r="P127" s="2">
        <v>0</v>
      </c>
      <c r="Q127" s="2">
        <v>669</v>
      </c>
      <c r="R127" s="2">
        <v>0</v>
      </c>
      <c r="S127" s="2">
        <v>43</v>
      </c>
      <c r="T127" s="2">
        <v>0</v>
      </c>
      <c r="U127" s="2">
        <v>0</v>
      </c>
      <c r="V127" s="2">
        <v>1036</v>
      </c>
    </row>
    <row r="128" spans="3:22" ht="12.75">
      <c r="C128" t="s">
        <v>184</v>
      </c>
      <c r="D128" t="s">
        <v>185</v>
      </c>
      <c r="E128" s="2">
        <v>119</v>
      </c>
      <c r="F128" s="2">
        <v>0</v>
      </c>
      <c r="G128" s="2">
        <v>0</v>
      </c>
      <c r="H128" s="2">
        <v>0</v>
      </c>
      <c r="I128" s="2">
        <v>19</v>
      </c>
      <c r="J128" s="2">
        <v>19</v>
      </c>
      <c r="K128" s="2">
        <v>0</v>
      </c>
      <c r="L128" s="2">
        <v>14</v>
      </c>
      <c r="M128" s="2">
        <v>0</v>
      </c>
      <c r="N128" s="2">
        <v>0</v>
      </c>
      <c r="O128" s="2">
        <v>4</v>
      </c>
      <c r="P128" s="2">
        <v>3</v>
      </c>
      <c r="Q128" s="2">
        <v>7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</row>
    <row r="129" spans="3:22" ht="12.75">
      <c r="C129" t="s">
        <v>186</v>
      </c>
      <c r="D129" t="s">
        <v>187</v>
      </c>
      <c r="E129" s="2">
        <v>382</v>
      </c>
      <c r="F129" s="2">
        <v>0</v>
      </c>
      <c r="G129" s="2">
        <v>0</v>
      </c>
      <c r="H129" s="2">
        <v>1</v>
      </c>
      <c r="I129" s="2">
        <v>43</v>
      </c>
      <c r="J129" s="2">
        <v>44</v>
      </c>
      <c r="K129" s="2">
        <v>0</v>
      </c>
      <c r="L129" s="2">
        <v>0</v>
      </c>
      <c r="M129" s="2">
        <v>0</v>
      </c>
      <c r="N129" s="2">
        <v>13</v>
      </c>
      <c r="O129" s="2">
        <v>0</v>
      </c>
      <c r="P129" s="2">
        <v>22</v>
      </c>
      <c r="Q129" s="2">
        <v>22</v>
      </c>
      <c r="R129" s="2">
        <v>0</v>
      </c>
      <c r="S129" s="2">
        <v>2</v>
      </c>
      <c r="T129" s="2">
        <v>0</v>
      </c>
      <c r="U129" s="2">
        <v>0</v>
      </c>
      <c r="V129" s="2">
        <v>158</v>
      </c>
    </row>
    <row r="130" spans="2:22" ht="12.75">
      <c r="B130" s="9" t="s">
        <v>188</v>
      </c>
      <c r="E130" s="2">
        <v>99165</v>
      </c>
      <c r="F130" s="2">
        <v>5448</v>
      </c>
      <c r="G130" s="2">
        <v>2</v>
      </c>
      <c r="H130" s="2">
        <v>687</v>
      </c>
      <c r="I130" s="2">
        <v>7799</v>
      </c>
      <c r="J130" s="2">
        <v>8486</v>
      </c>
      <c r="K130" s="2">
        <v>7</v>
      </c>
      <c r="L130" s="2">
        <v>16</v>
      </c>
      <c r="M130" s="2">
        <v>406</v>
      </c>
      <c r="N130" s="2">
        <v>4147</v>
      </c>
      <c r="O130" s="2">
        <v>6604</v>
      </c>
      <c r="P130" s="2">
        <v>629</v>
      </c>
      <c r="Q130" s="2">
        <v>7233</v>
      </c>
      <c r="R130" s="2">
        <v>5</v>
      </c>
      <c r="S130" s="2">
        <v>920</v>
      </c>
      <c r="T130" s="2">
        <v>111</v>
      </c>
      <c r="U130" s="2">
        <v>184</v>
      </c>
      <c r="V130" s="2">
        <v>16168</v>
      </c>
    </row>
    <row r="131" ht="12.75">
      <c r="N131" s="2"/>
    </row>
    <row r="132" spans="1:14" ht="12.75">
      <c r="A132" t="s">
        <v>189</v>
      </c>
      <c r="B132" s="10" t="s">
        <v>190</v>
      </c>
      <c r="N132" s="2"/>
    </row>
    <row r="133" spans="3:22" ht="12.75">
      <c r="C133" t="s">
        <v>191</v>
      </c>
      <c r="D133" t="s">
        <v>192</v>
      </c>
      <c r="E133" s="2">
        <v>4114</v>
      </c>
      <c r="F133" s="2">
        <v>168</v>
      </c>
      <c r="G133" s="2">
        <v>0</v>
      </c>
      <c r="H133" s="2">
        <v>0</v>
      </c>
      <c r="I133" s="2">
        <v>488</v>
      </c>
      <c r="J133" s="2">
        <v>488</v>
      </c>
      <c r="K133" s="2">
        <v>0</v>
      </c>
      <c r="L133" s="2">
        <v>5</v>
      </c>
      <c r="M133" s="2">
        <v>0</v>
      </c>
      <c r="N133" s="2">
        <v>17</v>
      </c>
      <c r="O133" s="2">
        <v>164</v>
      </c>
      <c r="P133" s="2">
        <v>86</v>
      </c>
      <c r="Q133" s="2">
        <v>250</v>
      </c>
      <c r="R133" s="2">
        <v>4</v>
      </c>
      <c r="S133" s="2">
        <v>15</v>
      </c>
      <c r="T133" s="2">
        <v>1</v>
      </c>
      <c r="U133" s="2">
        <v>1</v>
      </c>
      <c r="V133" s="2">
        <v>1824</v>
      </c>
    </row>
    <row r="134" spans="3:22" ht="12.75">
      <c r="C134" t="s">
        <v>193</v>
      </c>
      <c r="D134" t="s">
        <v>194</v>
      </c>
      <c r="E134" s="2">
        <v>1856</v>
      </c>
      <c r="F134" s="2">
        <v>0</v>
      </c>
      <c r="G134" s="2">
        <v>0</v>
      </c>
      <c r="H134" s="2">
        <v>0</v>
      </c>
      <c r="I134" s="2">
        <v>285</v>
      </c>
      <c r="J134" s="2">
        <v>285</v>
      </c>
      <c r="K134" s="2">
        <v>0</v>
      </c>
      <c r="L134" s="2">
        <v>0</v>
      </c>
      <c r="M134" s="2">
        <v>0</v>
      </c>
      <c r="N134" s="2">
        <v>16</v>
      </c>
      <c r="O134" s="2">
        <v>124</v>
      </c>
      <c r="P134" s="2">
        <v>0</v>
      </c>
      <c r="Q134" s="2">
        <v>124</v>
      </c>
      <c r="R134" s="2">
        <v>1</v>
      </c>
      <c r="S134" s="2">
        <v>10</v>
      </c>
      <c r="T134" s="2">
        <v>0</v>
      </c>
      <c r="U134" s="2">
        <v>0</v>
      </c>
      <c r="V134" s="2">
        <v>1128</v>
      </c>
    </row>
    <row r="135" spans="3:22" ht="12.75">
      <c r="C135" t="s">
        <v>195</v>
      </c>
      <c r="D135" t="s">
        <v>196</v>
      </c>
      <c r="E135" s="2">
        <v>350</v>
      </c>
      <c r="F135" s="2">
        <v>0</v>
      </c>
      <c r="G135" s="2">
        <v>0</v>
      </c>
      <c r="H135" s="2">
        <v>0</v>
      </c>
      <c r="I135" s="2">
        <v>49</v>
      </c>
      <c r="J135" s="2">
        <v>49</v>
      </c>
      <c r="K135" s="2">
        <v>0</v>
      </c>
      <c r="L135" s="2">
        <v>37</v>
      </c>
      <c r="M135" s="2">
        <v>0</v>
      </c>
      <c r="N135" s="2">
        <v>0</v>
      </c>
      <c r="O135" s="2">
        <v>15</v>
      </c>
      <c r="P135" s="2">
        <v>0</v>
      </c>
      <c r="Q135" s="2">
        <v>15</v>
      </c>
      <c r="R135" s="2">
        <v>0</v>
      </c>
      <c r="S135" s="2">
        <v>0</v>
      </c>
      <c r="T135" s="2">
        <v>0</v>
      </c>
      <c r="U135" s="2">
        <v>0</v>
      </c>
      <c r="V135" s="2">
        <v>29</v>
      </c>
    </row>
    <row r="136" spans="2:22" ht="12.75">
      <c r="B136" s="9" t="s">
        <v>197</v>
      </c>
      <c r="E136" s="2">
        <v>6320</v>
      </c>
      <c r="F136" s="2">
        <v>168</v>
      </c>
      <c r="G136" s="2">
        <v>0</v>
      </c>
      <c r="H136" s="2">
        <v>0</v>
      </c>
      <c r="I136" s="2">
        <v>822</v>
      </c>
      <c r="J136" s="2">
        <v>822</v>
      </c>
      <c r="K136" s="2">
        <v>0</v>
      </c>
      <c r="L136" s="2">
        <v>42</v>
      </c>
      <c r="M136" s="2">
        <v>0</v>
      </c>
      <c r="N136" s="2">
        <v>33</v>
      </c>
      <c r="O136" s="2">
        <v>303</v>
      </c>
      <c r="P136" s="2">
        <v>86</v>
      </c>
      <c r="Q136" s="2">
        <v>389</v>
      </c>
      <c r="R136" s="2">
        <v>5</v>
      </c>
      <c r="S136" s="2">
        <v>25</v>
      </c>
      <c r="T136" s="2">
        <v>1</v>
      </c>
      <c r="U136" s="2">
        <v>1</v>
      </c>
      <c r="V136" s="2">
        <v>2981</v>
      </c>
    </row>
    <row r="137" ht="12.75">
      <c r="N137" s="2"/>
    </row>
    <row r="138" spans="1:14" ht="12.75">
      <c r="A138" t="s">
        <v>198</v>
      </c>
      <c r="B138" s="10" t="s">
        <v>199</v>
      </c>
      <c r="N138" s="2"/>
    </row>
    <row r="139" spans="3:22" ht="12.75">
      <c r="C139" t="s">
        <v>200</v>
      </c>
      <c r="D139" t="s">
        <v>201</v>
      </c>
      <c r="E139" s="2">
        <v>4882</v>
      </c>
      <c r="F139" s="2">
        <v>148</v>
      </c>
      <c r="G139" s="2">
        <v>0</v>
      </c>
      <c r="H139" s="2">
        <v>29</v>
      </c>
      <c r="I139" s="2">
        <v>305</v>
      </c>
      <c r="J139" s="2">
        <v>334</v>
      </c>
      <c r="K139" s="2">
        <v>0</v>
      </c>
      <c r="L139" s="2">
        <v>0</v>
      </c>
      <c r="M139" s="2">
        <v>0</v>
      </c>
      <c r="N139" s="2">
        <v>1340</v>
      </c>
      <c r="O139" s="2">
        <v>143</v>
      </c>
      <c r="P139" s="2">
        <v>233</v>
      </c>
      <c r="Q139" s="2">
        <v>376</v>
      </c>
      <c r="R139" s="2">
        <v>0</v>
      </c>
      <c r="S139" s="2">
        <v>11</v>
      </c>
      <c r="T139" s="2">
        <v>0</v>
      </c>
      <c r="U139" s="2">
        <v>389</v>
      </c>
      <c r="V139" s="2">
        <v>2024</v>
      </c>
    </row>
    <row r="140" spans="3:22" ht="12.75">
      <c r="C140" t="s">
        <v>202</v>
      </c>
      <c r="D140" t="s">
        <v>203</v>
      </c>
      <c r="E140" s="2">
        <v>3810</v>
      </c>
      <c r="F140" s="2">
        <v>150</v>
      </c>
      <c r="G140" s="2">
        <v>0</v>
      </c>
      <c r="H140" s="2">
        <v>35</v>
      </c>
      <c r="I140" s="2">
        <v>280</v>
      </c>
      <c r="J140" s="2">
        <v>315</v>
      </c>
      <c r="K140" s="2">
        <v>0</v>
      </c>
      <c r="L140" s="2">
        <v>0</v>
      </c>
      <c r="M140" s="2">
        <v>0</v>
      </c>
      <c r="N140" s="2">
        <v>679</v>
      </c>
      <c r="O140" s="2">
        <v>295</v>
      </c>
      <c r="P140" s="2">
        <v>0</v>
      </c>
      <c r="Q140" s="2">
        <v>295</v>
      </c>
      <c r="R140" s="2">
        <v>2</v>
      </c>
      <c r="S140" s="2">
        <v>46</v>
      </c>
      <c r="T140" s="2">
        <v>37</v>
      </c>
      <c r="U140" s="2">
        <v>149</v>
      </c>
      <c r="V140" s="2">
        <v>1735</v>
      </c>
    </row>
    <row r="141" spans="3:22" ht="12.75">
      <c r="C141" t="s">
        <v>204</v>
      </c>
      <c r="D141" t="s">
        <v>205</v>
      </c>
      <c r="E141" s="2">
        <v>996</v>
      </c>
      <c r="F141" s="2">
        <v>4</v>
      </c>
      <c r="G141" s="2">
        <v>0</v>
      </c>
      <c r="H141" s="2">
        <v>8</v>
      </c>
      <c r="I141" s="2">
        <v>93</v>
      </c>
      <c r="J141" s="2">
        <v>101</v>
      </c>
      <c r="K141" s="2">
        <v>0</v>
      </c>
      <c r="L141" s="2">
        <v>0</v>
      </c>
      <c r="M141" s="2">
        <v>2</v>
      </c>
      <c r="N141" s="2">
        <v>140</v>
      </c>
      <c r="O141" s="2">
        <v>80</v>
      </c>
      <c r="P141" s="2">
        <v>0</v>
      </c>
      <c r="Q141" s="2">
        <v>80</v>
      </c>
      <c r="R141" s="2">
        <v>0</v>
      </c>
      <c r="S141" s="2">
        <v>1</v>
      </c>
      <c r="T141" s="2">
        <v>22</v>
      </c>
      <c r="U141" s="2">
        <v>5</v>
      </c>
      <c r="V141" s="2">
        <v>496</v>
      </c>
    </row>
    <row r="142" spans="2:22" ht="12.75">
      <c r="B142" s="9" t="s">
        <v>206</v>
      </c>
      <c r="E142" s="2">
        <v>9688</v>
      </c>
      <c r="F142" s="2">
        <v>302</v>
      </c>
      <c r="G142" s="2">
        <v>0</v>
      </c>
      <c r="H142" s="2">
        <v>72</v>
      </c>
      <c r="I142" s="2">
        <v>678</v>
      </c>
      <c r="J142" s="2">
        <v>750</v>
      </c>
      <c r="K142" s="2">
        <v>0</v>
      </c>
      <c r="L142" s="2">
        <v>0</v>
      </c>
      <c r="M142" s="2">
        <v>2</v>
      </c>
      <c r="N142" s="2">
        <v>2159</v>
      </c>
      <c r="O142" s="2">
        <v>518</v>
      </c>
      <c r="P142" s="2">
        <v>233</v>
      </c>
      <c r="Q142" s="2">
        <v>751</v>
      </c>
      <c r="R142" s="2">
        <v>2</v>
      </c>
      <c r="S142" s="2">
        <v>58</v>
      </c>
      <c r="T142" s="2">
        <v>59</v>
      </c>
      <c r="U142" s="2">
        <v>543</v>
      </c>
      <c r="V142" s="2">
        <v>4255</v>
      </c>
    </row>
    <row r="143" ht="12.75">
      <c r="N143" s="2"/>
    </row>
    <row r="144" spans="1:14" ht="12.75">
      <c r="A144" t="s">
        <v>207</v>
      </c>
      <c r="B144" s="10" t="s">
        <v>208</v>
      </c>
      <c r="N144" s="2"/>
    </row>
    <row r="145" spans="3:22" ht="12.75">
      <c r="C145" t="s">
        <v>209</v>
      </c>
      <c r="D145" t="s">
        <v>210</v>
      </c>
      <c r="E145" s="2">
        <v>421</v>
      </c>
      <c r="F145" s="2">
        <v>23</v>
      </c>
      <c r="G145" s="2">
        <v>0</v>
      </c>
      <c r="H145" s="2">
        <v>9</v>
      </c>
      <c r="I145" s="2">
        <v>27</v>
      </c>
      <c r="J145" s="2">
        <v>36</v>
      </c>
      <c r="K145" s="2">
        <v>0</v>
      </c>
      <c r="L145" s="2">
        <v>0</v>
      </c>
      <c r="M145" s="2">
        <v>0</v>
      </c>
      <c r="N145" s="2">
        <v>11</v>
      </c>
      <c r="O145" s="2">
        <v>23</v>
      </c>
      <c r="P145" s="2">
        <v>0</v>
      </c>
      <c r="Q145" s="2">
        <v>23</v>
      </c>
      <c r="R145" s="2">
        <v>0</v>
      </c>
      <c r="S145" s="2">
        <v>4</v>
      </c>
      <c r="T145" s="2">
        <v>0</v>
      </c>
      <c r="U145" s="2">
        <v>0</v>
      </c>
      <c r="V145" s="2">
        <v>48</v>
      </c>
    </row>
    <row r="146" spans="2:22" ht="12.75">
      <c r="B146" s="9" t="s">
        <v>211</v>
      </c>
      <c r="E146" s="2">
        <v>421</v>
      </c>
      <c r="F146" s="2">
        <v>23</v>
      </c>
      <c r="G146" s="2">
        <v>0</v>
      </c>
      <c r="H146" s="2">
        <v>9</v>
      </c>
      <c r="I146" s="2">
        <v>27</v>
      </c>
      <c r="J146" s="2">
        <v>36</v>
      </c>
      <c r="K146" s="2">
        <v>0</v>
      </c>
      <c r="L146" s="2">
        <v>0</v>
      </c>
      <c r="M146" s="2">
        <v>0</v>
      </c>
      <c r="N146" s="2">
        <v>11</v>
      </c>
      <c r="O146" s="2">
        <v>23</v>
      </c>
      <c r="P146" s="2">
        <v>0</v>
      </c>
      <c r="Q146" s="2">
        <v>23</v>
      </c>
      <c r="R146" s="2">
        <v>0</v>
      </c>
      <c r="S146" s="2">
        <v>4</v>
      </c>
      <c r="T146" s="2">
        <v>0</v>
      </c>
      <c r="U146" s="2">
        <v>0</v>
      </c>
      <c r="V146" s="2">
        <v>48</v>
      </c>
    </row>
    <row r="147" ht="12.75">
      <c r="N147" s="2"/>
    </row>
    <row r="148" spans="1:14" ht="12.75">
      <c r="A148" t="s">
        <v>212</v>
      </c>
      <c r="B148" s="10" t="s">
        <v>213</v>
      </c>
      <c r="N148" s="2"/>
    </row>
    <row r="149" spans="3:22" ht="12.75">
      <c r="C149" t="s">
        <v>214</v>
      </c>
      <c r="D149" t="s">
        <v>215</v>
      </c>
      <c r="E149" s="2">
        <v>511</v>
      </c>
      <c r="F149" s="2">
        <v>42</v>
      </c>
      <c r="G149" s="2">
        <v>0</v>
      </c>
      <c r="H149" s="2">
        <v>0</v>
      </c>
      <c r="I149" s="2">
        <v>61</v>
      </c>
      <c r="J149" s="2">
        <v>61</v>
      </c>
      <c r="K149" s="2">
        <v>5</v>
      </c>
      <c r="L149" s="2">
        <v>0</v>
      </c>
      <c r="M149" s="2">
        <v>2</v>
      </c>
      <c r="N149" s="2">
        <v>55</v>
      </c>
      <c r="O149" s="2">
        <v>36</v>
      </c>
      <c r="P149" s="2">
        <v>0</v>
      </c>
      <c r="Q149" s="2">
        <v>36</v>
      </c>
      <c r="R149" s="2">
        <v>0</v>
      </c>
      <c r="S149" s="2">
        <v>0</v>
      </c>
      <c r="T149" s="2">
        <v>0</v>
      </c>
      <c r="U149" s="2">
        <v>20</v>
      </c>
      <c r="V149" s="2">
        <v>34</v>
      </c>
    </row>
    <row r="150" spans="3:22" ht="12.75">
      <c r="C150" t="s">
        <v>216</v>
      </c>
      <c r="D150" t="s">
        <v>217</v>
      </c>
      <c r="E150" s="2">
        <v>1338</v>
      </c>
      <c r="F150" s="2">
        <v>194</v>
      </c>
      <c r="G150" s="2">
        <v>0</v>
      </c>
      <c r="H150" s="2">
        <v>14</v>
      </c>
      <c r="I150" s="2">
        <v>115</v>
      </c>
      <c r="J150" s="2">
        <v>129</v>
      </c>
      <c r="K150" s="2">
        <v>0</v>
      </c>
      <c r="L150" s="2">
        <v>0</v>
      </c>
      <c r="M150" s="2">
        <v>4</v>
      </c>
      <c r="N150" s="2">
        <v>61</v>
      </c>
      <c r="O150" s="2">
        <v>0</v>
      </c>
      <c r="P150" s="2">
        <v>102</v>
      </c>
      <c r="Q150" s="2">
        <v>102</v>
      </c>
      <c r="R150" s="2">
        <v>0</v>
      </c>
      <c r="S150" s="2">
        <v>23</v>
      </c>
      <c r="T150" s="2">
        <v>0</v>
      </c>
      <c r="U150" s="2">
        <v>0</v>
      </c>
      <c r="V150" s="2">
        <v>36</v>
      </c>
    </row>
    <row r="151" spans="2:22" ht="12.75">
      <c r="B151" s="9" t="s">
        <v>218</v>
      </c>
      <c r="E151" s="2">
        <v>1849</v>
      </c>
      <c r="F151" s="2">
        <v>236</v>
      </c>
      <c r="G151" s="2">
        <v>0</v>
      </c>
      <c r="H151" s="2">
        <v>14</v>
      </c>
      <c r="I151" s="2">
        <v>176</v>
      </c>
      <c r="J151" s="2">
        <v>190</v>
      </c>
      <c r="K151" s="2">
        <v>5</v>
      </c>
      <c r="L151" s="2">
        <v>0</v>
      </c>
      <c r="M151" s="2">
        <v>6</v>
      </c>
      <c r="N151" s="2">
        <v>116</v>
      </c>
      <c r="O151" s="2">
        <v>36</v>
      </c>
      <c r="P151" s="2">
        <v>102</v>
      </c>
      <c r="Q151" s="2">
        <v>138</v>
      </c>
      <c r="R151" s="2">
        <v>0</v>
      </c>
      <c r="S151" s="2">
        <v>23</v>
      </c>
      <c r="T151" s="2">
        <v>0</v>
      </c>
      <c r="U151" s="2">
        <v>20</v>
      </c>
      <c r="V151" s="2">
        <v>70</v>
      </c>
    </row>
    <row r="152" ht="12.75">
      <c r="N152" s="2"/>
    </row>
    <row r="153" spans="1:14" ht="12.75">
      <c r="A153" t="s">
        <v>219</v>
      </c>
      <c r="B153" s="10" t="s">
        <v>220</v>
      </c>
      <c r="N153" s="2"/>
    </row>
    <row r="154" spans="3:22" ht="12.75">
      <c r="C154" t="s">
        <v>221</v>
      </c>
      <c r="D154" t="s">
        <v>222</v>
      </c>
      <c r="E154" s="2">
        <v>1641</v>
      </c>
      <c r="F154" s="2">
        <v>0</v>
      </c>
      <c r="G154" s="2">
        <v>0</v>
      </c>
      <c r="H154" s="2">
        <v>4</v>
      </c>
      <c r="I154" s="2">
        <v>129</v>
      </c>
      <c r="J154" s="2">
        <v>133</v>
      </c>
      <c r="K154" s="2">
        <v>0</v>
      </c>
      <c r="L154" s="2">
        <v>0</v>
      </c>
      <c r="M154" s="2">
        <v>0</v>
      </c>
      <c r="N154" s="2">
        <v>66</v>
      </c>
      <c r="O154" s="2">
        <v>101</v>
      </c>
      <c r="P154" s="2">
        <v>18</v>
      </c>
      <c r="Q154" s="2">
        <v>119</v>
      </c>
      <c r="R154" s="2">
        <v>0</v>
      </c>
      <c r="S154" s="2">
        <v>19</v>
      </c>
      <c r="T154" s="2">
        <v>0</v>
      </c>
      <c r="U154" s="2">
        <v>0</v>
      </c>
      <c r="V154" s="2">
        <v>0</v>
      </c>
    </row>
    <row r="155" spans="2:22" ht="12.75">
      <c r="B155" s="9" t="s">
        <v>223</v>
      </c>
      <c r="E155" s="2">
        <v>1641</v>
      </c>
      <c r="F155" s="2">
        <v>0</v>
      </c>
      <c r="G155" s="2">
        <v>0</v>
      </c>
      <c r="H155" s="2">
        <v>4</v>
      </c>
      <c r="I155" s="2">
        <v>129</v>
      </c>
      <c r="J155" s="2">
        <v>133</v>
      </c>
      <c r="K155" s="2">
        <v>0</v>
      </c>
      <c r="L155" s="2">
        <v>0</v>
      </c>
      <c r="M155" s="2">
        <v>0</v>
      </c>
      <c r="N155" s="2">
        <v>66</v>
      </c>
      <c r="O155" s="2">
        <v>101</v>
      </c>
      <c r="P155" s="2">
        <v>18</v>
      </c>
      <c r="Q155" s="2">
        <v>119</v>
      </c>
      <c r="R155" s="2">
        <v>0</v>
      </c>
      <c r="S155" s="2">
        <v>19</v>
      </c>
      <c r="T155" s="2">
        <v>0</v>
      </c>
      <c r="U155" s="2">
        <v>0</v>
      </c>
      <c r="V155" s="2">
        <v>0</v>
      </c>
    </row>
    <row r="156" ht="12.75">
      <c r="N156" s="2"/>
    </row>
    <row r="157" spans="1:14" ht="12.75">
      <c r="A157" t="s">
        <v>224</v>
      </c>
      <c r="B157" s="10" t="s">
        <v>225</v>
      </c>
      <c r="N157" s="2"/>
    </row>
    <row r="158" spans="3:22" ht="12.75">
      <c r="C158" t="s">
        <v>226</v>
      </c>
      <c r="D158" t="s">
        <v>227</v>
      </c>
      <c r="E158" s="2">
        <v>85</v>
      </c>
      <c r="F158" s="2">
        <v>10</v>
      </c>
      <c r="G158" s="2">
        <v>0</v>
      </c>
      <c r="H158" s="2">
        <v>0</v>
      </c>
      <c r="I158" s="2">
        <v>4</v>
      </c>
      <c r="J158" s="2">
        <v>4</v>
      </c>
      <c r="K158" s="2">
        <v>0</v>
      </c>
      <c r="L158" s="2">
        <v>0</v>
      </c>
      <c r="M158" s="2">
        <v>0</v>
      </c>
      <c r="N158" s="2">
        <v>2</v>
      </c>
      <c r="O158" s="2">
        <v>10</v>
      </c>
      <c r="P158" s="2">
        <v>0</v>
      </c>
      <c r="Q158" s="2">
        <v>10</v>
      </c>
      <c r="R158" s="2">
        <v>0</v>
      </c>
      <c r="S158" s="2">
        <v>1</v>
      </c>
      <c r="T158" s="2">
        <v>0</v>
      </c>
      <c r="U158" s="2">
        <v>0</v>
      </c>
      <c r="V158" s="2">
        <v>18</v>
      </c>
    </row>
    <row r="159" spans="2:22" ht="12.75">
      <c r="B159" s="9" t="s">
        <v>228</v>
      </c>
      <c r="E159" s="2">
        <v>85</v>
      </c>
      <c r="F159" s="2">
        <v>10</v>
      </c>
      <c r="G159" s="2">
        <v>0</v>
      </c>
      <c r="H159" s="2">
        <v>0</v>
      </c>
      <c r="I159" s="2">
        <v>4</v>
      </c>
      <c r="J159" s="2">
        <v>4</v>
      </c>
      <c r="K159" s="2">
        <v>0</v>
      </c>
      <c r="L159" s="2">
        <v>0</v>
      </c>
      <c r="M159" s="2">
        <v>0</v>
      </c>
      <c r="N159" s="2">
        <v>2</v>
      </c>
      <c r="O159" s="2">
        <v>10</v>
      </c>
      <c r="P159" s="2">
        <v>0</v>
      </c>
      <c r="Q159" s="2">
        <v>10</v>
      </c>
      <c r="R159" s="2">
        <v>0</v>
      </c>
      <c r="S159" s="2">
        <v>1</v>
      </c>
      <c r="T159" s="2">
        <v>0</v>
      </c>
      <c r="U159" s="2">
        <v>0</v>
      </c>
      <c r="V159" s="2">
        <v>18</v>
      </c>
    </row>
    <row r="160" ht="12.75">
      <c r="N160" s="2"/>
    </row>
    <row r="161" spans="1:14" ht="12.75">
      <c r="A161" t="s">
        <v>229</v>
      </c>
      <c r="B161" s="10" t="s">
        <v>230</v>
      </c>
      <c r="N161" s="2"/>
    </row>
    <row r="162" spans="3:22" ht="12.75">
      <c r="C162" t="s">
        <v>231</v>
      </c>
      <c r="D162" t="s">
        <v>232</v>
      </c>
      <c r="E162" s="2">
        <v>737</v>
      </c>
      <c r="F162" s="2">
        <v>0</v>
      </c>
      <c r="G162" s="2">
        <v>0</v>
      </c>
      <c r="H162" s="2">
        <v>6</v>
      </c>
      <c r="I162" s="2">
        <v>81</v>
      </c>
      <c r="J162" s="2">
        <v>87</v>
      </c>
      <c r="K162" s="2">
        <v>0</v>
      </c>
      <c r="L162" s="2">
        <v>0</v>
      </c>
      <c r="M162" s="2">
        <v>0</v>
      </c>
      <c r="N162" s="2">
        <v>5</v>
      </c>
      <c r="O162" s="2">
        <v>45</v>
      </c>
      <c r="P162" s="2">
        <v>0</v>
      </c>
      <c r="Q162" s="2">
        <v>45</v>
      </c>
      <c r="R162" s="2">
        <v>0</v>
      </c>
      <c r="S162" s="2">
        <v>2</v>
      </c>
      <c r="T162" s="2">
        <v>0</v>
      </c>
      <c r="U162" s="2">
        <v>0</v>
      </c>
      <c r="V162" s="2">
        <v>479</v>
      </c>
    </row>
    <row r="163" spans="3:22" ht="12.75">
      <c r="C163" t="s">
        <v>233</v>
      </c>
      <c r="D163" t="s">
        <v>234</v>
      </c>
      <c r="E163" s="2">
        <v>252</v>
      </c>
      <c r="F163" s="2">
        <v>0</v>
      </c>
      <c r="G163" s="2">
        <v>0</v>
      </c>
      <c r="H163" s="2">
        <v>3</v>
      </c>
      <c r="I163" s="2">
        <v>18</v>
      </c>
      <c r="J163" s="2">
        <v>21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8</v>
      </c>
      <c r="Q163" s="2">
        <v>8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</row>
    <row r="164" spans="2:22" ht="12.75">
      <c r="B164" s="9" t="s">
        <v>235</v>
      </c>
      <c r="E164" s="2">
        <v>989</v>
      </c>
      <c r="F164" s="2">
        <v>0</v>
      </c>
      <c r="G164" s="2">
        <v>0</v>
      </c>
      <c r="H164" s="2">
        <v>9</v>
      </c>
      <c r="I164" s="2">
        <v>99</v>
      </c>
      <c r="J164" s="2">
        <v>108</v>
      </c>
      <c r="K164" s="2">
        <v>0</v>
      </c>
      <c r="L164" s="2">
        <v>0</v>
      </c>
      <c r="M164" s="2">
        <v>0</v>
      </c>
      <c r="N164" s="2">
        <v>5</v>
      </c>
      <c r="O164" s="2">
        <v>45</v>
      </c>
      <c r="P164" s="2">
        <v>8</v>
      </c>
      <c r="Q164" s="2">
        <v>53</v>
      </c>
      <c r="R164" s="2">
        <v>0</v>
      </c>
      <c r="S164" s="2">
        <v>2</v>
      </c>
      <c r="T164" s="2">
        <v>0</v>
      </c>
      <c r="U164" s="2">
        <v>0</v>
      </c>
      <c r="V164" s="2">
        <v>479</v>
      </c>
    </row>
    <row r="165" ht="12.75">
      <c r="N165" s="2"/>
    </row>
    <row r="166" spans="1:14" ht="12.75">
      <c r="A166" t="s">
        <v>236</v>
      </c>
      <c r="B166" s="10" t="s">
        <v>237</v>
      </c>
      <c r="N166" s="2"/>
    </row>
    <row r="167" spans="3:22" ht="12.75">
      <c r="C167" t="s">
        <v>238</v>
      </c>
      <c r="D167" t="s">
        <v>239</v>
      </c>
      <c r="E167" s="2">
        <v>279</v>
      </c>
      <c r="F167" s="2">
        <v>0</v>
      </c>
      <c r="G167" s="2">
        <v>0</v>
      </c>
      <c r="H167" s="2">
        <v>4</v>
      </c>
      <c r="I167" s="2">
        <v>31</v>
      </c>
      <c r="J167" s="2">
        <v>35</v>
      </c>
      <c r="K167" s="2">
        <v>0</v>
      </c>
      <c r="L167" s="2">
        <v>0</v>
      </c>
      <c r="M167" s="2">
        <v>1</v>
      </c>
      <c r="N167" s="2">
        <v>4</v>
      </c>
      <c r="O167" s="2">
        <v>0</v>
      </c>
      <c r="P167" s="2">
        <v>19</v>
      </c>
      <c r="Q167" s="2">
        <v>19</v>
      </c>
      <c r="R167" s="2">
        <v>0</v>
      </c>
      <c r="S167" s="2">
        <v>1</v>
      </c>
      <c r="T167" s="2">
        <v>0</v>
      </c>
      <c r="U167" s="2">
        <v>0</v>
      </c>
      <c r="V167" s="2">
        <v>15</v>
      </c>
    </row>
    <row r="168" spans="2:22" ht="12.75">
      <c r="B168" s="9" t="s">
        <v>240</v>
      </c>
      <c r="E168" s="2">
        <v>279</v>
      </c>
      <c r="F168" s="2">
        <v>0</v>
      </c>
      <c r="G168" s="2">
        <v>0</v>
      </c>
      <c r="H168" s="2">
        <v>4</v>
      </c>
      <c r="I168" s="2">
        <v>31</v>
      </c>
      <c r="J168" s="2">
        <v>35</v>
      </c>
      <c r="K168" s="2">
        <v>0</v>
      </c>
      <c r="L168" s="2">
        <v>0</v>
      </c>
      <c r="M168" s="2">
        <v>1</v>
      </c>
      <c r="N168" s="2">
        <v>4</v>
      </c>
      <c r="O168" s="2">
        <v>0</v>
      </c>
      <c r="P168" s="2">
        <v>19</v>
      </c>
      <c r="Q168" s="2">
        <v>19</v>
      </c>
      <c r="R168" s="2">
        <v>0</v>
      </c>
      <c r="S168" s="2">
        <v>1</v>
      </c>
      <c r="T168" s="2">
        <v>0</v>
      </c>
      <c r="U168" s="2">
        <v>0</v>
      </c>
      <c r="V168" s="2">
        <v>15</v>
      </c>
    </row>
    <row r="169" ht="12.75">
      <c r="N169" s="2"/>
    </row>
    <row r="170" spans="1:14" ht="12.75">
      <c r="A170" t="s">
        <v>241</v>
      </c>
      <c r="B170" s="10" t="s">
        <v>242</v>
      </c>
      <c r="N170" s="2"/>
    </row>
    <row r="171" spans="3:23" ht="12.75">
      <c r="C171" t="s">
        <v>243</v>
      </c>
      <c r="D171" t="s">
        <v>244</v>
      </c>
      <c r="E171" s="2">
        <v>87180</v>
      </c>
      <c r="F171" s="2">
        <v>5185</v>
      </c>
      <c r="G171" s="2">
        <v>0</v>
      </c>
      <c r="H171" s="2">
        <v>556</v>
      </c>
      <c r="I171" s="2">
        <f>7355-5</f>
        <v>7350</v>
      </c>
      <c r="J171" s="2">
        <v>7911</v>
      </c>
      <c r="K171" s="2">
        <v>1</v>
      </c>
      <c r="L171" s="2">
        <v>0</v>
      </c>
      <c r="M171" s="2">
        <v>274</v>
      </c>
      <c r="N171" s="2">
        <v>4828</v>
      </c>
      <c r="O171" s="2">
        <v>3642</v>
      </c>
      <c r="P171" s="2">
        <v>1808</v>
      </c>
      <c r="Q171" s="2">
        <v>5450</v>
      </c>
      <c r="R171" s="2">
        <v>0</v>
      </c>
      <c r="S171" s="2">
        <v>441</v>
      </c>
      <c r="T171" s="2">
        <v>313</v>
      </c>
      <c r="U171" s="2">
        <v>0</v>
      </c>
      <c r="V171" s="2">
        <v>5558</v>
      </c>
      <c r="W171" t="s">
        <v>580</v>
      </c>
    </row>
    <row r="172" spans="2:23" ht="12.75">
      <c r="B172" s="9" t="s">
        <v>245</v>
      </c>
      <c r="E172" s="2">
        <v>87180</v>
      </c>
      <c r="F172" s="2">
        <v>5185</v>
      </c>
      <c r="G172" s="2">
        <v>0</v>
      </c>
      <c r="H172" s="2">
        <v>556</v>
      </c>
      <c r="I172" s="2">
        <f>SUM(I171)</f>
        <v>7350</v>
      </c>
      <c r="J172" s="2">
        <v>7911</v>
      </c>
      <c r="K172" s="2">
        <v>1</v>
      </c>
      <c r="L172" s="2">
        <v>0</v>
      </c>
      <c r="M172" s="2">
        <v>274</v>
      </c>
      <c r="N172" s="2">
        <v>4828</v>
      </c>
      <c r="O172" s="2">
        <v>3642</v>
      </c>
      <c r="P172" s="2">
        <v>1808</v>
      </c>
      <c r="Q172" s="2">
        <v>5450</v>
      </c>
      <c r="R172" s="2">
        <v>0</v>
      </c>
      <c r="S172" s="2">
        <v>441</v>
      </c>
      <c r="T172" s="2">
        <v>313</v>
      </c>
      <c r="U172" s="2">
        <v>0</v>
      </c>
      <c r="V172" s="2">
        <v>5558</v>
      </c>
      <c r="W172" t="s">
        <v>580</v>
      </c>
    </row>
    <row r="173" ht="12.75">
      <c r="N173" s="2"/>
    </row>
    <row r="174" spans="1:14" ht="12.75">
      <c r="A174" t="s">
        <v>246</v>
      </c>
      <c r="B174" s="10" t="s">
        <v>247</v>
      </c>
      <c r="N174" s="2"/>
    </row>
    <row r="175" spans="3:22" ht="12.75">
      <c r="C175" t="s">
        <v>248</v>
      </c>
      <c r="D175" t="s">
        <v>249</v>
      </c>
      <c r="E175" s="2">
        <v>210</v>
      </c>
      <c r="F175" s="2">
        <v>18</v>
      </c>
      <c r="G175" s="2">
        <v>0</v>
      </c>
      <c r="H175" s="2">
        <v>2</v>
      </c>
      <c r="I175" s="2">
        <v>30</v>
      </c>
      <c r="J175" s="2">
        <v>32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9</v>
      </c>
      <c r="Q175" s="2">
        <v>9</v>
      </c>
      <c r="R175" s="2">
        <v>0</v>
      </c>
      <c r="S175" s="2">
        <v>1</v>
      </c>
      <c r="T175" s="2">
        <v>0</v>
      </c>
      <c r="U175" s="2">
        <v>0</v>
      </c>
      <c r="V175" s="2">
        <v>19</v>
      </c>
    </row>
    <row r="176" spans="3:22" ht="12.75">
      <c r="C176" t="s">
        <v>250</v>
      </c>
      <c r="D176" t="s">
        <v>251</v>
      </c>
      <c r="E176" s="2">
        <v>62</v>
      </c>
      <c r="F176" s="2">
        <v>2</v>
      </c>
      <c r="G176" s="2">
        <v>0</v>
      </c>
      <c r="H176" s="2">
        <v>0</v>
      </c>
      <c r="I176" s="2">
        <v>10</v>
      </c>
      <c r="J176" s="2">
        <v>10</v>
      </c>
      <c r="K176" s="2">
        <v>0</v>
      </c>
      <c r="L176" s="2">
        <v>0</v>
      </c>
      <c r="M176" s="2">
        <v>0</v>
      </c>
      <c r="N176" s="2">
        <v>0</v>
      </c>
      <c r="O176" s="2">
        <v>5</v>
      </c>
      <c r="P176" s="2">
        <v>0</v>
      </c>
      <c r="Q176" s="2">
        <v>5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</row>
    <row r="177" spans="2:22" ht="12.75">
      <c r="B177" s="9" t="s">
        <v>252</v>
      </c>
      <c r="E177" s="2">
        <v>272</v>
      </c>
      <c r="F177" s="2">
        <v>20</v>
      </c>
      <c r="G177" s="2">
        <v>0</v>
      </c>
      <c r="H177" s="2">
        <v>2</v>
      </c>
      <c r="I177" s="2">
        <v>40</v>
      </c>
      <c r="J177" s="2">
        <v>42</v>
      </c>
      <c r="K177" s="2">
        <v>0</v>
      </c>
      <c r="L177" s="2">
        <v>0</v>
      </c>
      <c r="M177" s="2">
        <v>0</v>
      </c>
      <c r="N177" s="2">
        <v>0</v>
      </c>
      <c r="O177" s="2">
        <v>5</v>
      </c>
      <c r="P177" s="2">
        <v>9</v>
      </c>
      <c r="Q177" s="2">
        <v>14</v>
      </c>
      <c r="R177" s="2">
        <v>0</v>
      </c>
      <c r="S177" s="2">
        <v>1</v>
      </c>
      <c r="T177" s="2">
        <v>0</v>
      </c>
      <c r="U177" s="2">
        <v>0</v>
      </c>
      <c r="V177" s="2">
        <v>19</v>
      </c>
    </row>
    <row r="178" ht="12.75">
      <c r="N178" s="2"/>
    </row>
    <row r="179" spans="1:14" ht="12.75">
      <c r="A179" t="s">
        <v>253</v>
      </c>
      <c r="B179" s="10" t="s">
        <v>254</v>
      </c>
      <c r="N179" s="2"/>
    </row>
    <row r="180" spans="3:22" ht="12.75">
      <c r="C180" t="s">
        <v>255</v>
      </c>
      <c r="D180" t="s">
        <v>256</v>
      </c>
      <c r="E180" s="2">
        <v>228</v>
      </c>
      <c r="F180" s="2">
        <v>0</v>
      </c>
      <c r="G180" s="2">
        <v>0</v>
      </c>
      <c r="H180" s="2">
        <v>0</v>
      </c>
      <c r="I180" s="2">
        <v>25</v>
      </c>
      <c r="J180" s="2">
        <v>25</v>
      </c>
      <c r="K180" s="2">
        <v>0</v>
      </c>
      <c r="L180" s="2">
        <v>0</v>
      </c>
      <c r="M180" s="2">
        <v>0</v>
      </c>
      <c r="N180" s="2">
        <v>5</v>
      </c>
      <c r="O180" s="2">
        <v>10</v>
      </c>
      <c r="P180" s="2">
        <v>5</v>
      </c>
      <c r="Q180" s="2">
        <v>15</v>
      </c>
      <c r="R180" s="2">
        <v>0</v>
      </c>
      <c r="S180" s="2">
        <v>1</v>
      </c>
      <c r="T180" s="2">
        <v>0</v>
      </c>
      <c r="U180" s="2">
        <v>0</v>
      </c>
      <c r="V180" s="2">
        <v>103</v>
      </c>
    </row>
    <row r="181" spans="3:22" ht="12.75">
      <c r="C181" t="s">
        <v>257</v>
      </c>
      <c r="D181" t="s">
        <v>258</v>
      </c>
      <c r="E181" s="2">
        <v>122</v>
      </c>
      <c r="F181" s="2">
        <v>0</v>
      </c>
      <c r="G181" s="2">
        <v>0</v>
      </c>
      <c r="H181" s="2">
        <v>3</v>
      </c>
      <c r="I181" s="2">
        <v>14</v>
      </c>
      <c r="J181" s="2">
        <v>17</v>
      </c>
      <c r="K181" s="2">
        <v>0</v>
      </c>
      <c r="L181" s="2">
        <v>0</v>
      </c>
      <c r="M181" s="2">
        <v>0</v>
      </c>
      <c r="N181" s="2">
        <v>4</v>
      </c>
      <c r="O181" s="2">
        <v>5</v>
      </c>
      <c r="P181" s="2">
        <v>0</v>
      </c>
      <c r="Q181" s="2">
        <v>5</v>
      </c>
      <c r="R181" s="2">
        <v>0</v>
      </c>
      <c r="S181" s="2">
        <v>0</v>
      </c>
      <c r="T181" s="2">
        <v>0</v>
      </c>
      <c r="U181" s="2">
        <v>0</v>
      </c>
      <c r="V181" s="2">
        <v>5</v>
      </c>
    </row>
    <row r="182" spans="3:22" ht="12.75">
      <c r="C182" t="s">
        <v>259</v>
      </c>
      <c r="D182" t="s">
        <v>260</v>
      </c>
      <c r="E182" s="2">
        <v>277</v>
      </c>
      <c r="F182" s="2">
        <v>59</v>
      </c>
      <c r="G182" s="2">
        <v>0</v>
      </c>
      <c r="H182" s="2">
        <v>2</v>
      </c>
      <c r="I182" s="2">
        <v>21</v>
      </c>
      <c r="J182" s="2">
        <v>23</v>
      </c>
      <c r="K182" s="2">
        <v>0</v>
      </c>
      <c r="L182" s="2">
        <v>0</v>
      </c>
      <c r="M182" s="2">
        <v>0</v>
      </c>
      <c r="N182" s="2">
        <v>18</v>
      </c>
      <c r="O182" s="2">
        <v>13</v>
      </c>
      <c r="P182" s="2">
        <v>0</v>
      </c>
      <c r="Q182" s="2">
        <v>13</v>
      </c>
      <c r="R182" s="2">
        <v>0</v>
      </c>
      <c r="S182" s="2">
        <v>2</v>
      </c>
      <c r="T182" s="2">
        <v>0</v>
      </c>
      <c r="U182" s="2">
        <v>0</v>
      </c>
      <c r="V182" s="2">
        <v>277</v>
      </c>
    </row>
    <row r="183" spans="3:22" ht="12.75">
      <c r="C183" t="s">
        <v>261</v>
      </c>
      <c r="D183" t="s">
        <v>262</v>
      </c>
      <c r="E183" s="2">
        <v>107</v>
      </c>
      <c r="F183" s="2">
        <v>13</v>
      </c>
      <c r="G183" s="2">
        <v>0</v>
      </c>
      <c r="H183" s="2">
        <v>0</v>
      </c>
      <c r="I183" s="2">
        <v>2</v>
      </c>
      <c r="J183" s="2">
        <v>2</v>
      </c>
      <c r="K183" s="2">
        <v>0</v>
      </c>
      <c r="L183" s="2">
        <v>0</v>
      </c>
      <c r="M183" s="2">
        <v>1</v>
      </c>
      <c r="N183" s="2">
        <v>30</v>
      </c>
      <c r="O183" s="2">
        <v>5</v>
      </c>
      <c r="P183" s="2">
        <v>0</v>
      </c>
      <c r="Q183" s="2">
        <v>5</v>
      </c>
      <c r="R183" s="2">
        <v>0</v>
      </c>
      <c r="S183" s="2">
        <v>0</v>
      </c>
      <c r="T183" s="2">
        <v>26</v>
      </c>
      <c r="U183" s="2">
        <v>0</v>
      </c>
      <c r="V183" s="2">
        <v>11</v>
      </c>
    </row>
    <row r="184" spans="3:22" ht="12.75">
      <c r="C184" t="s">
        <v>263</v>
      </c>
      <c r="D184" t="s">
        <v>264</v>
      </c>
      <c r="E184" s="2">
        <v>823</v>
      </c>
      <c r="F184" s="2">
        <v>1</v>
      </c>
      <c r="G184" s="2">
        <v>0</v>
      </c>
      <c r="H184" s="2">
        <v>10</v>
      </c>
      <c r="I184" s="2">
        <v>70</v>
      </c>
      <c r="J184" s="2">
        <v>80</v>
      </c>
      <c r="K184" s="2">
        <v>0</v>
      </c>
      <c r="L184" s="2">
        <v>0</v>
      </c>
      <c r="M184" s="2">
        <v>0</v>
      </c>
      <c r="N184" s="2">
        <v>171</v>
      </c>
      <c r="O184" s="2">
        <v>48</v>
      </c>
      <c r="P184" s="2">
        <v>0</v>
      </c>
      <c r="Q184" s="2">
        <v>48</v>
      </c>
      <c r="R184" s="2">
        <v>0</v>
      </c>
      <c r="S184" s="2">
        <v>2</v>
      </c>
      <c r="T184" s="2">
        <v>0</v>
      </c>
      <c r="U184" s="2">
        <v>33</v>
      </c>
      <c r="V184" s="2">
        <v>116</v>
      </c>
    </row>
    <row r="185" spans="2:22" ht="12.75">
      <c r="B185" s="9" t="s">
        <v>265</v>
      </c>
      <c r="E185" s="2">
        <v>1557</v>
      </c>
      <c r="F185" s="2">
        <v>73</v>
      </c>
      <c r="G185" s="2">
        <v>0</v>
      </c>
      <c r="H185" s="2">
        <v>15</v>
      </c>
      <c r="I185" s="2">
        <v>132</v>
      </c>
      <c r="J185" s="2">
        <v>147</v>
      </c>
      <c r="K185" s="2">
        <v>0</v>
      </c>
      <c r="L185" s="2">
        <v>0</v>
      </c>
      <c r="M185" s="2">
        <v>1</v>
      </c>
      <c r="N185" s="2">
        <v>228</v>
      </c>
      <c r="O185" s="2">
        <v>81</v>
      </c>
      <c r="P185" s="2">
        <v>5</v>
      </c>
      <c r="Q185" s="2">
        <v>86</v>
      </c>
      <c r="R185" s="2">
        <v>0</v>
      </c>
      <c r="S185" s="2">
        <v>5</v>
      </c>
      <c r="T185" s="2">
        <v>26</v>
      </c>
      <c r="U185" s="2">
        <v>33</v>
      </c>
      <c r="V185" s="2">
        <v>512</v>
      </c>
    </row>
    <row r="186" ht="12.75">
      <c r="N186" s="2"/>
    </row>
    <row r="187" spans="1:14" ht="12.75">
      <c r="A187" t="s">
        <v>266</v>
      </c>
      <c r="B187" s="10" t="s">
        <v>267</v>
      </c>
      <c r="N187" s="2"/>
    </row>
    <row r="188" spans="3:22" ht="12.75">
      <c r="C188" t="s">
        <v>268</v>
      </c>
      <c r="D188" t="s">
        <v>269</v>
      </c>
      <c r="E188" s="2">
        <v>1205</v>
      </c>
      <c r="F188" s="2">
        <v>119</v>
      </c>
      <c r="G188" s="2">
        <v>0</v>
      </c>
      <c r="H188" s="2">
        <v>15</v>
      </c>
      <c r="I188" s="2">
        <v>145</v>
      </c>
      <c r="J188" s="2">
        <v>160</v>
      </c>
      <c r="K188" s="2">
        <v>0</v>
      </c>
      <c r="L188" s="2">
        <v>0</v>
      </c>
      <c r="M188" s="2">
        <v>0</v>
      </c>
      <c r="N188" s="2">
        <v>355</v>
      </c>
      <c r="O188" s="2">
        <v>70</v>
      </c>
      <c r="P188" s="2">
        <v>30</v>
      </c>
      <c r="Q188" s="2">
        <v>100</v>
      </c>
      <c r="R188" s="2">
        <v>0</v>
      </c>
      <c r="S188" s="2">
        <v>1</v>
      </c>
      <c r="T188" s="2">
        <v>45</v>
      </c>
      <c r="U188" s="2">
        <v>81</v>
      </c>
      <c r="V188" s="2">
        <v>117</v>
      </c>
    </row>
    <row r="189" spans="2:22" ht="12.75">
      <c r="B189" s="9" t="s">
        <v>270</v>
      </c>
      <c r="E189" s="2">
        <v>1205</v>
      </c>
      <c r="F189" s="2">
        <v>119</v>
      </c>
      <c r="G189" s="2">
        <v>0</v>
      </c>
      <c r="H189" s="2">
        <v>15</v>
      </c>
      <c r="I189" s="2">
        <v>145</v>
      </c>
      <c r="J189" s="2">
        <v>160</v>
      </c>
      <c r="K189" s="2">
        <v>0</v>
      </c>
      <c r="L189" s="2">
        <v>0</v>
      </c>
      <c r="M189" s="2">
        <v>0</v>
      </c>
      <c r="N189" s="2">
        <v>355</v>
      </c>
      <c r="O189" s="2">
        <v>70</v>
      </c>
      <c r="P189" s="2">
        <v>30</v>
      </c>
      <c r="Q189" s="2">
        <v>100</v>
      </c>
      <c r="R189" s="2">
        <v>0</v>
      </c>
      <c r="S189" s="2">
        <v>1</v>
      </c>
      <c r="T189" s="2">
        <v>45</v>
      </c>
      <c r="U189" s="2">
        <v>81</v>
      </c>
      <c r="V189" s="2">
        <v>117</v>
      </c>
    </row>
    <row r="190" ht="12.75">
      <c r="N190" s="2"/>
    </row>
    <row r="191" spans="1:14" ht="12.75">
      <c r="A191" t="s">
        <v>271</v>
      </c>
      <c r="B191" s="10" t="s">
        <v>272</v>
      </c>
      <c r="N191" s="2"/>
    </row>
    <row r="192" spans="3:23" ht="12.75">
      <c r="C192" t="s">
        <v>273</v>
      </c>
      <c r="D192" t="s">
        <v>274</v>
      </c>
      <c r="E192" s="2">
        <v>4618</v>
      </c>
      <c r="F192" s="2">
        <v>474</v>
      </c>
      <c r="G192" s="2">
        <v>2</v>
      </c>
      <c r="H192" s="2">
        <v>1</v>
      </c>
      <c r="I192" s="2">
        <f>496-4</f>
        <v>492</v>
      </c>
      <c r="J192" s="2">
        <v>497</v>
      </c>
      <c r="K192" s="2">
        <v>3</v>
      </c>
      <c r="L192" s="2">
        <v>0</v>
      </c>
      <c r="M192" s="2">
        <v>11</v>
      </c>
      <c r="N192" s="2">
        <v>106</v>
      </c>
      <c r="O192" s="2">
        <v>301</v>
      </c>
      <c r="P192" s="2">
        <v>0</v>
      </c>
      <c r="Q192" s="2">
        <v>301</v>
      </c>
      <c r="R192" s="2">
        <v>0</v>
      </c>
      <c r="S192" s="2">
        <v>20</v>
      </c>
      <c r="T192" s="2">
        <v>0</v>
      </c>
      <c r="U192" s="2">
        <v>0</v>
      </c>
      <c r="V192" s="2">
        <v>321</v>
      </c>
      <c r="W192" t="s">
        <v>580</v>
      </c>
    </row>
    <row r="193" spans="3:22" ht="12.75">
      <c r="C193" t="s">
        <v>275</v>
      </c>
      <c r="D193" t="s">
        <v>276</v>
      </c>
      <c r="E193" s="2">
        <v>1204</v>
      </c>
      <c r="F193" s="2">
        <v>0</v>
      </c>
      <c r="G193" s="2">
        <v>0</v>
      </c>
      <c r="H193" s="2">
        <v>1</v>
      </c>
      <c r="I193" s="2">
        <v>99</v>
      </c>
      <c r="J193" s="2">
        <v>100</v>
      </c>
      <c r="K193" s="2">
        <v>5</v>
      </c>
      <c r="L193" s="2">
        <v>0</v>
      </c>
      <c r="M193" s="2">
        <v>0</v>
      </c>
      <c r="N193" s="2">
        <v>4</v>
      </c>
      <c r="O193" s="2">
        <v>65</v>
      </c>
      <c r="P193" s="2">
        <v>0</v>
      </c>
      <c r="Q193" s="2">
        <v>65</v>
      </c>
      <c r="R193" s="2">
        <v>0</v>
      </c>
      <c r="S193" s="2">
        <v>0</v>
      </c>
      <c r="T193" s="2">
        <v>0</v>
      </c>
      <c r="U193" s="2">
        <v>7</v>
      </c>
      <c r="V193" s="2">
        <v>67</v>
      </c>
    </row>
    <row r="194" spans="3:22" ht="12.75">
      <c r="C194" t="s">
        <v>277</v>
      </c>
      <c r="D194" t="s">
        <v>278</v>
      </c>
      <c r="E194" s="2">
        <v>764</v>
      </c>
      <c r="F194" s="2">
        <v>0</v>
      </c>
      <c r="G194" s="2">
        <v>0</v>
      </c>
      <c r="H194" s="2">
        <v>0</v>
      </c>
      <c r="I194" s="2">
        <v>104</v>
      </c>
      <c r="J194" s="2">
        <v>104</v>
      </c>
      <c r="K194" s="2">
        <v>0</v>
      </c>
      <c r="L194" s="2">
        <v>0</v>
      </c>
      <c r="M194" s="2">
        <v>0</v>
      </c>
      <c r="N194" s="2">
        <v>51</v>
      </c>
      <c r="O194" s="2">
        <v>0</v>
      </c>
      <c r="P194" s="2">
        <v>53</v>
      </c>
      <c r="Q194" s="2">
        <v>53</v>
      </c>
      <c r="R194" s="2">
        <v>0</v>
      </c>
      <c r="S194" s="2">
        <v>6</v>
      </c>
      <c r="T194" s="2">
        <v>0</v>
      </c>
      <c r="U194" s="2">
        <v>0</v>
      </c>
      <c r="V194" s="2">
        <v>180</v>
      </c>
    </row>
    <row r="195" spans="2:23" ht="12.75">
      <c r="B195" s="9" t="s">
        <v>279</v>
      </c>
      <c r="E195" s="2">
        <v>6586</v>
      </c>
      <c r="F195" s="2">
        <v>474</v>
      </c>
      <c r="G195" s="2">
        <v>2</v>
      </c>
      <c r="H195" s="2">
        <v>2</v>
      </c>
      <c r="I195" s="2">
        <f>SUM(I192:I194)</f>
        <v>695</v>
      </c>
      <c r="J195" s="2">
        <v>701</v>
      </c>
      <c r="K195" s="2">
        <v>8</v>
      </c>
      <c r="L195" s="2">
        <v>0</v>
      </c>
      <c r="M195" s="2">
        <v>11</v>
      </c>
      <c r="N195" s="2">
        <v>161</v>
      </c>
      <c r="O195" s="2">
        <v>366</v>
      </c>
      <c r="P195" s="2">
        <v>53</v>
      </c>
      <c r="Q195" s="2">
        <v>419</v>
      </c>
      <c r="R195" s="2">
        <v>0</v>
      </c>
      <c r="S195" s="2">
        <v>26</v>
      </c>
      <c r="T195" s="2">
        <v>0</v>
      </c>
      <c r="U195" s="2">
        <v>7</v>
      </c>
      <c r="V195" s="2">
        <v>568</v>
      </c>
      <c r="W195" t="s">
        <v>580</v>
      </c>
    </row>
    <row r="196" ht="12.75">
      <c r="N196" s="2"/>
    </row>
    <row r="197" spans="1:14" ht="12.75">
      <c r="A197" t="s">
        <v>280</v>
      </c>
      <c r="B197" s="10" t="s">
        <v>281</v>
      </c>
      <c r="N197" s="2"/>
    </row>
    <row r="198" spans="3:22" ht="12.75">
      <c r="C198" t="s">
        <v>282</v>
      </c>
      <c r="D198" t="s">
        <v>283</v>
      </c>
      <c r="E198" s="2">
        <v>24891</v>
      </c>
      <c r="F198" s="2">
        <v>0</v>
      </c>
      <c r="G198" s="2">
        <v>0</v>
      </c>
      <c r="H198" s="2">
        <v>247</v>
      </c>
      <c r="I198" s="2">
        <v>2099</v>
      </c>
      <c r="J198" s="2">
        <v>2346</v>
      </c>
      <c r="K198" s="2">
        <v>0</v>
      </c>
      <c r="L198" s="2">
        <v>0</v>
      </c>
      <c r="M198" s="2">
        <v>337</v>
      </c>
      <c r="N198" s="2">
        <v>2013</v>
      </c>
      <c r="O198" s="2">
        <v>1786</v>
      </c>
      <c r="P198" s="2">
        <v>0</v>
      </c>
      <c r="Q198" s="2">
        <v>1786</v>
      </c>
      <c r="R198" s="2">
        <v>0</v>
      </c>
      <c r="S198" s="2">
        <v>193</v>
      </c>
      <c r="T198" s="2">
        <v>56</v>
      </c>
      <c r="U198" s="2">
        <v>0</v>
      </c>
      <c r="V198" s="2">
        <v>599</v>
      </c>
    </row>
    <row r="199" spans="3:22" ht="12.75">
      <c r="C199" t="s">
        <v>284</v>
      </c>
      <c r="D199" t="s">
        <v>285</v>
      </c>
      <c r="E199" s="2">
        <v>15027</v>
      </c>
      <c r="F199" s="2">
        <v>1010</v>
      </c>
      <c r="G199" s="2">
        <v>0</v>
      </c>
      <c r="H199" s="2">
        <v>163</v>
      </c>
      <c r="I199" s="2">
        <v>1518</v>
      </c>
      <c r="J199" s="2">
        <v>1681</v>
      </c>
      <c r="K199" s="2">
        <v>0</v>
      </c>
      <c r="L199" s="2">
        <v>0</v>
      </c>
      <c r="M199" s="2">
        <v>76</v>
      </c>
      <c r="N199" s="2">
        <v>391</v>
      </c>
      <c r="O199" s="2">
        <v>808</v>
      </c>
      <c r="P199" s="2">
        <v>146</v>
      </c>
      <c r="Q199" s="2">
        <v>954</v>
      </c>
      <c r="R199" s="2">
        <v>0</v>
      </c>
      <c r="S199" s="2">
        <v>51</v>
      </c>
      <c r="T199" s="2">
        <v>145</v>
      </c>
      <c r="U199" s="2">
        <v>176</v>
      </c>
      <c r="V199" s="2">
        <v>1133</v>
      </c>
    </row>
    <row r="200" spans="3:22" ht="12.75">
      <c r="C200" t="s">
        <v>286</v>
      </c>
      <c r="D200" t="s">
        <v>287</v>
      </c>
      <c r="E200" s="2">
        <v>1361</v>
      </c>
      <c r="F200" s="2">
        <v>79</v>
      </c>
      <c r="G200" s="2">
        <v>0</v>
      </c>
      <c r="H200" s="2">
        <v>19</v>
      </c>
      <c r="I200" s="2">
        <v>148</v>
      </c>
      <c r="J200" s="2">
        <v>167</v>
      </c>
      <c r="K200" s="2">
        <v>0</v>
      </c>
      <c r="L200" s="2">
        <v>0</v>
      </c>
      <c r="M200" s="2">
        <v>1</v>
      </c>
      <c r="N200" s="2">
        <v>131</v>
      </c>
      <c r="O200" s="2">
        <v>53</v>
      </c>
      <c r="P200" s="2">
        <v>15</v>
      </c>
      <c r="Q200" s="2">
        <v>68</v>
      </c>
      <c r="R200" s="2">
        <v>1</v>
      </c>
      <c r="S200" s="2">
        <v>28</v>
      </c>
      <c r="T200" s="2">
        <v>0</v>
      </c>
      <c r="U200" s="2">
        <v>0</v>
      </c>
      <c r="V200" s="2">
        <v>108</v>
      </c>
    </row>
    <row r="201" spans="2:22" ht="12.75">
      <c r="B201" s="9" t="s">
        <v>288</v>
      </c>
      <c r="E201" s="2">
        <v>41279</v>
      </c>
      <c r="F201" s="2">
        <v>1089</v>
      </c>
      <c r="G201" s="2">
        <v>0</v>
      </c>
      <c r="H201" s="2">
        <v>429</v>
      </c>
      <c r="I201" s="2">
        <v>3765</v>
      </c>
      <c r="J201" s="2">
        <v>4194</v>
      </c>
      <c r="K201" s="2">
        <v>0</v>
      </c>
      <c r="L201" s="2">
        <v>0</v>
      </c>
      <c r="M201" s="2">
        <v>414</v>
      </c>
      <c r="N201" s="2">
        <v>2535</v>
      </c>
      <c r="O201" s="2">
        <v>2647</v>
      </c>
      <c r="P201" s="2">
        <v>161</v>
      </c>
      <c r="Q201" s="2">
        <v>2808</v>
      </c>
      <c r="R201" s="2">
        <v>1</v>
      </c>
      <c r="S201" s="2">
        <v>272</v>
      </c>
      <c r="T201" s="2">
        <v>201</v>
      </c>
      <c r="U201" s="2">
        <v>176</v>
      </c>
      <c r="V201" s="2">
        <v>1840</v>
      </c>
    </row>
    <row r="202" ht="12.75">
      <c r="N202" s="2"/>
    </row>
    <row r="203" spans="1:14" ht="12.75">
      <c r="A203" t="s">
        <v>289</v>
      </c>
      <c r="B203" s="10" t="s">
        <v>290</v>
      </c>
      <c r="N203" s="2"/>
    </row>
    <row r="204" spans="3:22" ht="12.75">
      <c r="C204" t="s">
        <v>291</v>
      </c>
      <c r="D204" t="s">
        <v>292</v>
      </c>
      <c r="E204" s="2">
        <v>1519</v>
      </c>
      <c r="F204" s="2">
        <v>0</v>
      </c>
      <c r="G204" s="2">
        <v>9</v>
      </c>
      <c r="H204" s="2">
        <v>15</v>
      </c>
      <c r="I204" s="2">
        <v>131</v>
      </c>
      <c r="J204" s="2">
        <v>146</v>
      </c>
      <c r="K204" s="2">
        <v>0</v>
      </c>
      <c r="L204" s="2">
        <v>0</v>
      </c>
      <c r="M204" s="2">
        <v>0</v>
      </c>
      <c r="N204" s="2">
        <v>23</v>
      </c>
      <c r="O204" s="2">
        <v>0</v>
      </c>
      <c r="P204" s="2">
        <v>105</v>
      </c>
      <c r="Q204" s="2">
        <v>105</v>
      </c>
      <c r="R204" s="2">
        <v>0</v>
      </c>
      <c r="S204" s="2">
        <v>0</v>
      </c>
      <c r="T204" s="2">
        <v>0</v>
      </c>
      <c r="U204" s="2">
        <v>0</v>
      </c>
      <c r="V204" s="2">
        <v>70</v>
      </c>
    </row>
    <row r="205" spans="3:22" ht="12.75">
      <c r="C205" t="s">
        <v>293</v>
      </c>
      <c r="D205" t="s">
        <v>294</v>
      </c>
      <c r="E205" s="2">
        <v>215</v>
      </c>
      <c r="F205" s="2">
        <v>0</v>
      </c>
      <c r="G205" s="2">
        <v>0</v>
      </c>
      <c r="H205" s="2">
        <v>2</v>
      </c>
      <c r="I205" s="2">
        <v>21</v>
      </c>
      <c r="J205" s="2">
        <v>23</v>
      </c>
      <c r="K205" s="2">
        <v>0</v>
      </c>
      <c r="L205" s="2">
        <v>0</v>
      </c>
      <c r="M205" s="2">
        <v>0</v>
      </c>
      <c r="N205" s="2">
        <v>0</v>
      </c>
      <c r="O205" s="2">
        <v>15</v>
      </c>
      <c r="P205" s="2">
        <v>0</v>
      </c>
      <c r="Q205" s="2">
        <v>15</v>
      </c>
      <c r="R205" s="2">
        <v>0</v>
      </c>
      <c r="S205" s="2">
        <v>2</v>
      </c>
      <c r="T205" s="2">
        <v>0</v>
      </c>
      <c r="U205" s="2">
        <v>0</v>
      </c>
      <c r="V205" s="2">
        <v>12</v>
      </c>
    </row>
    <row r="206" spans="3:22" ht="12.75">
      <c r="C206" t="s">
        <v>295</v>
      </c>
      <c r="D206" t="s">
        <v>296</v>
      </c>
      <c r="E206" s="2">
        <v>362</v>
      </c>
      <c r="F206" s="2">
        <v>0</v>
      </c>
      <c r="G206" s="2">
        <v>0</v>
      </c>
      <c r="H206" s="2">
        <v>0</v>
      </c>
      <c r="I206" s="2">
        <v>36</v>
      </c>
      <c r="J206" s="2">
        <v>36</v>
      </c>
      <c r="K206" s="2">
        <v>0</v>
      </c>
      <c r="L206" s="2">
        <v>0</v>
      </c>
      <c r="M206" s="2">
        <v>0</v>
      </c>
      <c r="N206" s="2">
        <v>0</v>
      </c>
      <c r="O206" s="2">
        <v>18</v>
      </c>
      <c r="P206" s="2">
        <v>0</v>
      </c>
      <c r="Q206" s="2">
        <v>18</v>
      </c>
      <c r="R206" s="2">
        <v>0</v>
      </c>
      <c r="S206" s="2">
        <v>91</v>
      </c>
      <c r="T206" s="2">
        <v>0</v>
      </c>
      <c r="U206" s="2">
        <v>0</v>
      </c>
      <c r="V206" s="2">
        <v>0</v>
      </c>
    </row>
    <row r="207" spans="3:22" ht="12.75">
      <c r="C207" t="s">
        <v>297</v>
      </c>
      <c r="D207" t="s">
        <v>298</v>
      </c>
      <c r="E207" s="2">
        <v>170</v>
      </c>
      <c r="F207" s="2">
        <v>0</v>
      </c>
      <c r="G207" s="2">
        <v>0</v>
      </c>
      <c r="H207" s="2">
        <v>0</v>
      </c>
      <c r="I207" s="2">
        <v>24</v>
      </c>
      <c r="J207" s="2">
        <v>24</v>
      </c>
      <c r="K207" s="2">
        <v>0</v>
      </c>
      <c r="L207" s="2">
        <v>0</v>
      </c>
      <c r="M207" s="2">
        <v>0</v>
      </c>
      <c r="N207" s="2">
        <v>8</v>
      </c>
      <c r="O207" s="2">
        <v>0</v>
      </c>
      <c r="P207" s="2">
        <v>10</v>
      </c>
      <c r="Q207" s="2">
        <v>10</v>
      </c>
      <c r="R207" s="2">
        <v>0</v>
      </c>
      <c r="S207" s="2">
        <v>0</v>
      </c>
      <c r="T207" s="2">
        <v>0</v>
      </c>
      <c r="U207" s="2">
        <v>0</v>
      </c>
      <c r="V207" s="2">
        <v>91</v>
      </c>
    </row>
    <row r="208" spans="3:22" ht="12.75">
      <c r="C208" t="s">
        <v>299</v>
      </c>
      <c r="D208" t="s">
        <v>300</v>
      </c>
      <c r="E208" s="2">
        <v>1041</v>
      </c>
      <c r="F208" s="2">
        <v>0</v>
      </c>
      <c r="G208" s="2">
        <v>0</v>
      </c>
      <c r="H208" s="2">
        <v>0</v>
      </c>
      <c r="I208" s="2">
        <v>71</v>
      </c>
      <c r="J208" s="2">
        <v>71</v>
      </c>
      <c r="K208" s="2">
        <v>0</v>
      </c>
      <c r="L208" s="2">
        <v>991</v>
      </c>
      <c r="M208" s="2">
        <v>0</v>
      </c>
      <c r="N208" s="2">
        <v>0</v>
      </c>
      <c r="O208" s="2">
        <v>0</v>
      </c>
      <c r="P208" s="2">
        <v>30</v>
      </c>
      <c r="Q208" s="2">
        <v>30</v>
      </c>
      <c r="R208" s="2">
        <v>0</v>
      </c>
      <c r="S208" s="2">
        <v>74</v>
      </c>
      <c r="T208" s="2">
        <v>0</v>
      </c>
      <c r="U208" s="2">
        <v>0</v>
      </c>
      <c r="V208" s="2">
        <v>0</v>
      </c>
    </row>
    <row r="209" spans="3:22" ht="12.75">
      <c r="C209" t="s">
        <v>301</v>
      </c>
      <c r="D209" t="s">
        <v>302</v>
      </c>
      <c r="E209" s="2">
        <v>55</v>
      </c>
      <c r="F209" s="2">
        <v>6</v>
      </c>
      <c r="G209" s="2">
        <v>0</v>
      </c>
      <c r="H209" s="2">
        <v>0</v>
      </c>
      <c r="I209" s="2">
        <v>7</v>
      </c>
      <c r="J209" s="2">
        <v>7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4</v>
      </c>
      <c r="Q209" s="2">
        <v>4</v>
      </c>
      <c r="R209" s="2">
        <v>0</v>
      </c>
      <c r="S209" s="2">
        <v>0</v>
      </c>
      <c r="T209" s="2">
        <v>0</v>
      </c>
      <c r="U209" s="2">
        <v>0</v>
      </c>
      <c r="V209" s="2">
        <v>3</v>
      </c>
    </row>
    <row r="210" spans="2:22" ht="12.75">
      <c r="B210" s="9" t="s">
        <v>303</v>
      </c>
      <c r="E210" s="2">
        <v>3362</v>
      </c>
      <c r="F210" s="2">
        <v>6</v>
      </c>
      <c r="G210" s="2">
        <v>9</v>
      </c>
      <c r="H210" s="2">
        <v>17</v>
      </c>
      <c r="I210" s="2">
        <v>290</v>
      </c>
      <c r="J210" s="2">
        <v>307</v>
      </c>
      <c r="K210" s="2">
        <v>0</v>
      </c>
      <c r="L210" s="2">
        <v>991</v>
      </c>
      <c r="M210" s="2">
        <v>0</v>
      </c>
      <c r="N210" s="2">
        <v>31</v>
      </c>
      <c r="O210" s="2">
        <v>33</v>
      </c>
      <c r="P210" s="2">
        <v>149</v>
      </c>
      <c r="Q210" s="2">
        <v>182</v>
      </c>
      <c r="R210" s="2">
        <v>0</v>
      </c>
      <c r="S210" s="2">
        <v>167</v>
      </c>
      <c r="T210" s="2">
        <v>0</v>
      </c>
      <c r="U210" s="2">
        <v>0</v>
      </c>
      <c r="V210" s="2">
        <v>176</v>
      </c>
    </row>
    <row r="211" ht="12.75">
      <c r="N211" s="2"/>
    </row>
    <row r="212" spans="1:14" ht="12.75">
      <c r="A212" t="s">
        <v>304</v>
      </c>
      <c r="B212" s="10" t="s">
        <v>305</v>
      </c>
      <c r="N212" s="2"/>
    </row>
    <row r="213" spans="3:22" ht="12.75">
      <c r="C213" t="s">
        <v>306</v>
      </c>
      <c r="D213" t="s">
        <v>307</v>
      </c>
      <c r="E213" s="2">
        <v>199</v>
      </c>
      <c r="F213" s="2">
        <v>0</v>
      </c>
      <c r="G213" s="2">
        <v>0</v>
      </c>
      <c r="H213" s="2">
        <v>7</v>
      </c>
      <c r="I213" s="2">
        <v>39</v>
      </c>
      <c r="J213" s="2">
        <v>46</v>
      </c>
      <c r="K213" s="2">
        <v>0</v>
      </c>
      <c r="L213" s="2">
        <v>0</v>
      </c>
      <c r="M213" s="2">
        <v>0</v>
      </c>
      <c r="N213" s="2">
        <v>0</v>
      </c>
      <c r="O213" s="2">
        <v>11</v>
      </c>
      <c r="P213" s="2">
        <v>0</v>
      </c>
      <c r="Q213" s="2">
        <v>11</v>
      </c>
      <c r="R213" s="2">
        <v>0</v>
      </c>
      <c r="S213" s="2">
        <v>0</v>
      </c>
      <c r="T213" s="2">
        <v>0</v>
      </c>
      <c r="U213" s="2">
        <v>0</v>
      </c>
      <c r="V213" s="2">
        <v>25</v>
      </c>
    </row>
    <row r="214" spans="3:22" ht="12.75">
      <c r="C214" t="s">
        <v>308</v>
      </c>
      <c r="D214" t="s">
        <v>309</v>
      </c>
      <c r="E214" s="2">
        <v>626</v>
      </c>
      <c r="F214" s="2">
        <v>0</v>
      </c>
      <c r="G214" s="2">
        <v>0</v>
      </c>
      <c r="H214" s="2">
        <v>11</v>
      </c>
      <c r="I214" s="2">
        <v>86</v>
      </c>
      <c r="J214" s="2">
        <v>97</v>
      </c>
      <c r="K214" s="2">
        <v>0</v>
      </c>
      <c r="L214" s="2">
        <v>0</v>
      </c>
      <c r="M214" s="2">
        <v>0</v>
      </c>
      <c r="N214" s="2">
        <v>36</v>
      </c>
      <c r="O214" s="2">
        <v>43</v>
      </c>
      <c r="P214" s="2">
        <v>0</v>
      </c>
      <c r="Q214" s="2">
        <v>43</v>
      </c>
      <c r="R214" s="2">
        <v>0</v>
      </c>
      <c r="S214" s="2">
        <v>0</v>
      </c>
      <c r="T214" s="2">
        <v>0</v>
      </c>
      <c r="U214" s="2">
        <v>0</v>
      </c>
      <c r="V214" s="2">
        <v>626</v>
      </c>
    </row>
    <row r="215" spans="3:22" ht="12.75">
      <c r="C215" t="s">
        <v>310</v>
      </c>
      <c r="D215" t="s">
        <v>311</v>
      </c>
      <c r="E215" s="2">
        <v>128</v>
      </c>
      <c r="F215" s="2">
        <v>0</v>
      </c>
      <c r="G215" s="2">
        <v>0</v>
      </c>
      <c r="H215" s="2">
        <v>0</v>
      </c>
      <c r="I215" s="2">
        <v>11</v>
      </c>
      <c r="J215" s="2">
        <v>11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9</v>
      </c>
      <c r="Q215" s="2">
        <v>9</v>
      </c>
      <c r="R215" s="2">
        <v>0</v>
      </c>
      <c r="S215" s="2">
        <v>1</v>
      </c>
      <c r="T215" s="2">
        <v>0</v>
      </c>
      <c r="U215" s="2">
        <v>0</v>
      </c>
      <c r="V215" s="2">
        <v>4</v>
      </c>
    </row>
    <row r="216" spans="2:22" ht="12.75">
      <c r="B216" s="9" t="s">
        <v>312</v>
      </c>
      <c r="E216" s="2">
        <v>953</v>
      </c>
      <c r="F216" s="2">
        <v>0</v>
      </c>
      <c r="G216" s="2">
        <v>0</v>
      </c>
      <c r="H216" s="2">
        <v>18</v>
      </c>
      <c r="I216" s="2">
        <v>136</v>
      </c>
      <c r="J216" s="2">
        <v>154</v>
      </c>
      <c r="K216" s="2">
        <v>0</v>
      </c>
      <c r="L216" s="2">
        <v>0</v>
      </c>
      <c r="M216" s="2">
        <v>0</v>
      </c>
      <c r="N216" s="2">
        <v>36</v>
      </c>
      <c r="O216" s="2">
        <v>54</v>
      </c>
      <c r="P216" s="2">
        <v>9</v>
      </c>
      <c r="Q216" s="2">
        <v>63</v>
      </c>
      <c r="R216" s="2">
        <v>0</v>
      </c>
      <c r="S216" s="2">
        <v>1</v>
      </c>
      <c r="T216" s="2">
        <v>0</v>
      </c>
      <c r="U216" s="2">
        <v>0</v>
      </c>
      <c r="V216" s="2">
        <v>655</v>
      </c>
    </row>
    <row r="217" ht="12.75">
      <c r="N217" s="2"/>
    </row>
    <row r="218" spans="1:14" ht="12.75">
      <c r="A218" t="s">
        <v>313</v>
      </c>
      <c r="B218" s="10" t="s">
        <v>314</v>
      </c>
      <c r="N218" s="2"/>
    </row>
    <row r="219" spans="3:22" ht="12.75">
      <c r="C219" t="s">
        <v>315</v>
      </c>
      <c r="D219" t="s">
        <v>316</v>
      </c>
      <c r="E219" s="2">
        <v>2752</v>
      </c>
      <c r="F219" s="2">
        <v>195</v>
      </c>
      <c r="G219" s="2">
        <v>0</v>
      </c>
      <c r="H219" s="2">
        <v>25</v>
      </c>
      <c r="I219" s="2">
        <v>344</v>
      </c>
      <c r="J219" s="2">
        <v>369</v>
      </c>
      <c r="K219" s="2">
        <v>8</v>
      </c>
      <c r="L219" s="2">
        <v>0</v>
      </c>
      <c r="M219" s="2">
        <v>0</v>
      </c>
      <c r="N219" s="2">
        <v>144</v>
      </c>
      <c r="O219" s="2">
        <v>188</v>
      </c>
      <c r="P219" s="2">
        <v>0</v>
      </c>
      <c r="Q219" s="2">
        <v>188</v>
      </c>
      <c r="R219" s="2">
        <v>1</v>
      </c>
      <c r="S219" s="2">
        <v>18</v>
      </c>
      <c r="T219" s="2">
        <v>6</v>
      </c>
      <c r="U219" s="2">
        <v>14</v>
      </c>
      <c r="V219" s="2">
        <v>556</v>
      </c>
    </row>
    <row r="220" spans="3:22" ht="12.75">
      <c r="C220" t="s">
        <v>317</v>
      </c>
      <c r="D220" t="s">
        <v>318</v>
      </c>
      <c r="E220" s="2">
        <v>219</v>
      </c>
      <c r="F220" s="2">
        <v>0</v>
      </c>
      <c r="G220" s="2">
        <v>0</v>
      </c>
      <c r="H220" s="2">
        <v>3</v>
      </c>
      <c r="I220" s="2">
        <v>19</v>
      </c>
      <c r="J220" s="2">
        <v>22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15</v>
      </c>
      <c r="Q220" s="2">
        <v>15</v>
      </c>
      <c r="R220" s="2">
        <v>0</v>
      </c>
      <c r="S220" s="2">
        <v>1</v>
      </c>
      <c r="T220" s="2">
        <v>0</v>
      </c>
      <c r="U220" s="2">
        <v>0</v>
      </c>
      <c r="V220" s="2">
        <v>11</v>
      </c>
    </row>
    <row r="221" spans="3:22" ht="12.75">
      <c r="C221" t="s">
        <v>319</v>
      </c>
      <c r="D221" t="s">
        <v>320</v>
      </c>
      <c r="E221" s="2">
        <v>309</v>
      </c>
      <c r="F221" s="2">
        <v>0</v>
      </c>
      <c r="G221" s="2">
        <v>0</v>
      </c>
      <c r="H221" s="2">
        <v>0</v>
      </c>
      <c r="I221" s="2">
        <v>36</v>
      </c>
      <c r="J221" s="2">
        <v>36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25</v>
      </c>
      <c r="Q221" s="2">
        <v>25</v>
      </c>
      <c r="R221" s="2">
        <v>0</v>
      </c>
      <c r="S221" s="2">
        <v>4</v>
      </c>
      <c r="T221" s="2">
        <v>0</v>
      </c>
      <c r="U221" s="2">
        <v>0</v>
      </c>
      <c r="V221" s="2">
        <v>18</v>
      </c>
    </row>
    <row r="222" spans="3:22" ht="12.75">
      <c r="C222" t="s">
        <v>321</v>
      </c>
      <c r="D222" t="s">
        <v>322</v>
      </c>
      <c r="E222" s="2">
        <v>153</v>
      </c>
      <c r="F222" s="2">
        <v>0</v>
      </c>
      <c r="G222" s="2">
        <v>0</v>
      </c>
      <c r="H222" s="2">
        <v>0</v>
      </c>
      <c r="I222" s="2">
        <v>13</v>
      </c>
      <c r="J222" s="2">
        <v>13</v>
      </c>
      <c r="K222" s="2">
        <v>0</v>
      </c>
      <c r="L222" s="2">
        <v>0</v>
      </c>
      <c r="M222" s="2">
        <v>0</v>
      </c>
      <c r="N222" s="2">
        <v>2</v>
      </c>
      <c r="O222" s="2">
        <v>0</v>
      </c>
      <c r="P222" s="2">
        <v>8</v>
      </c>
      <c r="Q222" s="2">
        <v>8</v>
      </c>
      <c r="R222" s="2">
        <v>0</v>
      </c>
      <c r="S222" s="2">
        <v>5</v>
      </c>
      <c r="T222" s="2">
        <v>0</v>
      </c>
      <c r="U222" s="2">
        <v>0</v>
      </c>
      <c r="V222" s="2">
        <v>5</v>
      </c>
    </row>
    <row r="223" spans="2:22" ht="12.75">
      <c r="B223" s="9" t="s">
        <v>323</v>
      </c>
      <c r="E223" s="2">
        <v>3433</v>
      </c>
      <c r="F223" s="2">
        <v>195</v>
      </c>
      <c r="G223" s="2">
        <v>0</v>
      </c>
      <c r="H223" s="2">
        <v>28</v>
      </c>
      <c r="I223" s="2">
        <v>412</v>
      </c>
      <c r="J223" s="2">
        <v>440</v>
      </c>
      <c r="K223" s="2">
        <v>8</v>
      </c>
      <c r="L223" s="2">
        <v>0</v>
      </c>
      <c r="M223" s="2">
        <v>0</v>
      </c>
      <c r="N223" s="2">
        <v>146</v>
      </c>
      <c r="O223" s="2">
        <v>188</v>
      </c>
      <c r="P223" s="2">
        <v>48</v>
      </c>
      <c r="Q223" s="2">
        <v>236</v>
      </c>
      <c r="R223" s="2">
        <v>1</v>
      </c>
      <c r="S223" s="2">
        <v>28</v>
      </c>
      <c r="T223" s="2">
        <v>6</v>
      </c>
      <c r="U223" s="2">
        <v>14</v>
      </c>
      <c r="V223" s="2">
        <v>590</v>
      </c>
    </row>
    <row r="224" ht="12.75">
      <c r="N224" s="2"/>
    </row>
    <row r="225" spans="1:14" ht="12.75">
      <c r="A225" t="s">
        <v>324</v>
      </c>
      <c r="B225" s="10" t="s">
        <v>325</v>
      </c>
      <c r="N225" s="2"/>
    </row>
    <row r="226" spans="3:22" ht="12.75">
      <c r="C226" t="s">
        <v>326</v>
      </c>
      <c r="D226" t="s">
        <v>327</v>
      </c>
      <c r="E226" s="2">
        <v>202</v>
      </c>
      <c r="F226" s="2">
        <v>0</v>
      </c>
      <c r="G226" s="2">
        <v>0</v>
      </c>
      <c r="H226" s="2">
        <v>1</v>
      </c>
      <c r="I226" s="2">
        <v>21</v>
      </c>
      <c r="J226" s="2">
        <v>22</v>
      </c>
      <c r="K226" s="2">
        <v>0</v>
      </c>
      <c r="L226" s="2">
        <v>0</v>
      </c>
      <c r="M226" s="2">
        <v>0</v>
      </c>
      <c r="N226" s="2">
        <v>2</v>
      </c>
      <c r="O226" s="2">
        <v>17</v>
      </c>
      <c r="P226" s="2">
        <v>0</v>
      </c>
      <c r="Q226" s="2">
        <v>17</v>
      </c>
      <c r="R226" s="2">
        <v>0</v>
      </c>
      <c r="S226" s="2">
        <v>1</v>
      </c>
      <c r="T226" s="2">
        <v>0</v>
      </c>
      <c r="U226" s="2">
        <v>0</v>
      </c>
      <c r="V226" s="2">
        <v>0</v>
      </c>
    </row>
    <row r="227" spans="3:22" ht="12.75">
      <c r="C227" t="s">
        <v>328</v>
      </c>
      <c r="D227" t="s">
        <v>329</v>
      </c>
      <c r="E227" s="2">
        <v>497</v>
      </c>
      <c r="F227" s="2">
        <v>1</v>
      </c>
      <c r="G227" s="2">
        <v>0</v>
      </c>
      <c r="H227" s="2">
        <v>0</v>
      </c>
      <c r="I227" s="2">
        <v>35</v>
      </c>
      <c r="J227" s="2">
        <v>35</v>
      </c>
      <c r="K227" s="2">
        <v>0</v>
      </c>
      <c r="L227" s="2">
        <v>0</v>
      </c>
      <c r="M227" s="2">
        <v>0</v>
      </c>
      <c r="N227" s="2">
        <v>16</v>
      </c>
      <c r="O227" s="2">
        <v>18</v>
      </c>
      <c r="P227" s="2">
        <v>0</v>
      </c>
      <c r="Q227" s="2">
        <v>18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</row>
    <row r="228" spans="3:23" ht="12.75">
      <c r="C228" t="s">
        <v>330</v>
      </c>
      <c r="D228" t="s">
        <v>331</v>
      </c>
      <c r="E228" s="2">
        <v>20187</v>
      </c>
      <c r="F228" s="2">
        <f>2090-1</f>
        <v>2089</v>
      </c>
      <c r="G228" s="2">
        <v>5</v>
      </c>
      <c r="H228" s="2">
        <v>243</v>
      </c>
      <c r="I228" s="2">
        <f>2097-3</f>
        <v>2094</v>
      </c>
      <c r="J228" s="2">
        <v>2340</v>
      </c>
      <c r="K228" s="2">
        <v>0</v>
      </c>
      <c r="L228" s="2">
        <v>0</v>
      </c>
      <c r="M228" s="2">
        <v>288</v>
      </c>
      <c r="N228" s="2">
        <v>541</v>
      </c>
      <c r="O228" s="2">
        <v>957</v>
      </c>
      <c r="P228" s="2">
        <v>431</v>
      </c>
      <c r="Q228" s="2">
        <v>1388</v>
      </c>
      <c r="R228" s="2">
        <v>20</v>
      </c>
      <c r="S228" s="2">
        <v>23</v>
      </c>
      <c r="T228" s="2">
        <v>195</v>
      </c>
      <c r="U228" s="2">
        <v>64</v>
      </c>
      <c r="V228" s="2">
        <v>2704</v>
      </c>
      <c r="W228" t="s">
        <v>580</v>
      </c>
    </row>
    <row r="229" spans="2:23" ht="12.75">
      <c r="B229" s="9" t="s">
        <v>332</v>
      </c>
      <c r="E229" s="2">
        <v>20886</v>
      </c>
      <c r="F229" s="2">
        <f>2091-1</f>
        <v>2090</v>
      </c>
      <c r="G229" s="2">
        <v>5</v>
      </c>
      <c r="H229" s="2">
        <v>244</v>
      </c>
      <c r="I229" s="2">
        <f>SUM(I226:I228)</f>
        <v>2150</v>
      </c>
      <c r="J229" s="2">
        <v>2397</v>
      </c>
      <c r="K229" s="2">
        <v>0</v>
      </c>
      <c r="L229" s="2">
        <v>0</v>
      </c>
      <c r="M229" s="2">
        <v>288</v>
      </c>
      <c r="N229" s="2">
        <v>559</v>
      </c>
      <c r="O229" s="2">
        <v>992</v>
      </c>
      <c r="P229" s="2">
        <v>431</v>
      </c>
      <c r="Q229" s="2">
        <v>1423</v>
      </c>
      <c r="R229" s="2">
        <v>20</v>
      </c>
      <c r="S229" s="2">
        <v>24</v>
      </c>
      <c r="T229" s="2">
        <v>195</v>
      </c>
      <c r="U229" s="2">
        <v>64</v>
      </c>
      <c r="V229" s="2">
        <v>2704</v>
      </c>
      <c r="W229" t="s">
        <v>580</v>
      </c>
    </row>
    <row r="230" ht="12.75">
      <c r="N230" s="2"/>
    </row>
    <row r="231" spans="1:14" ht="12.75">
      <c r="A231" t="s">
        <v>333</v>
      </c>
      <c r="B231" s="10" t="s">
        <v>334</v>
      </c>
      <c r="N231" s="2"/>
    </row>
    <row r="232" spans="3:22" ht="12.75">
      <c r="C232" t="s">
        <v>335</v>
      </c>
      <c r="D232" t="s">
        <v>336</v>
      </c>
      <c r="E232" s="2">
        <v>177</v>
      </c>
      <c r="F232" s="2">
        <v>12</v>
      </c>
      <c r="G232" s="2">
        <v>0</v>
      </c>
      <c r="H232" s="2">
        <v>0</v>
      </c>
      <c r="I232" s="2">
        <v>10</v>
      </c>
      <c r="J232" s="2">
        <v>10</v>
      </c>
      <c r="K232" s="2">
        <v>0</v>
      </c>
      <c r="L232" s="2">
        <v>0</v>
      </c>
      <c r="M232" s="2">
        <v>0</v>
      </c>
      <c r="N232" s="2">
        <v>0</v>
      </c>
      <c r="O232" s="2">
        <v>7</v>
      </c>
      <c r="P232" s="2">
        <v>0</v>
      </c>
      <c r="Q232" s="2">
        <v>7</v>
      </c>
      <c r="R232" s="2">
        <v>0</v>
      </c>
      <c r="S232" s="2">
        <v>1</v>
      </c>
      <c r="T232" s="2">
        <v>0</v>
      </c>
      <c r="U232" s="2">
        <v>0</v>
      </c>
      <c r="V232" s="2">
        <v>0</v>
      </c>
    </row>
    <row r="233" spans="2:22" ht="12.75">
      <c r="B233" s="9" t="s">
        <v>337</v>
      </c>
      <c r="E233" s="2">
        <v>177</v>
      </c>
      <c r="F233" s="2">
        <v>12</v>
      </c>
      <c r="G233" s="2">
        <v>0</v>
      </c>
      <c r="H233" s="2">
        <v>0</v>
      </c>
      <c r="I233" s="2">
        <v>10</v>
      </c>
      <c r="J233" s="2">
        <v>10</v>
      </c>
      <c r="K233" s="2">
        <v>0</v>
      </c>
      <c r="L233" s="2">
        <v>0</v>
      </c>
      <c r="M233" s="2">
        <v>0</v>
      </c>
      <c r="N233" s="2">
        <v>0</v>
      </c>
      <c r="O233" s="2">
        <v>7</v>
      </c>
      <c r="P233" s="2">
        <v>0</v>
      </c>
      <c r="Q233" s="2">
        <v>7</v>
      </c>
      <c r="R233" s="2">
        <v>0</v>
      </c>
      <c r="S233" s="2">
        <v>1</v>
      </c>
      <c r="T233" s="2">
        <v>0</v>
      </c>
      <c r="U233" s="2">
        <v>0</v>
      </c>
      <c r="V233" s="2">
        <v>0</v>
      </c>
    </row>
    <row r="234" ht="12.75">
      <c r="N234" s="2"/>
    </row>
    <row r="235" spans="1:14" ht="12.75">
      <c r="A235" t="s">
        <v>338</v>
      </c>
      <c r="B235" s="10" t="s">
        <v>339</v>
      </c>
      <c r="N235" s="2"/>
    </row>
    <row r="236" spans="3:22" ht="12.75">
      <c r="C236" t="s">
        <v>340</v>
      </c>
      <c r="D236" t="s">
        <v>341</v>
      </c>
      <c r="E236" s="2">
        <v>2512</v>
      </c>
      <c r="F236" s="2">
        <v>0</v>
      </c>
      <c r="G236" s="2">
        <v>0</v>
      </c>
      <c r="H236" s="2">
        <v>24</v>
      </c>
      <c r="I236" s="2">
        <v>273</v>
      </c>
      <c r="J236" s="2">
        <v>297</v>
      </c>
      <c r="K236" s="2">
        <v>3</v>
      </c>
      <c r="L236" s="2">
        <v>2</v>
      </c>
      <c r="M236" s="2">
        <v>0</v>
      </c>
      <c r="N236" s="2">
        <v>159</v>
      </c>
      <c r="O236" s="2">
        <v>176</v>
      </c>
      <c r="P236" s="2">
        <v>0</v>
      </c>
      <c r="Q236" s="2">
        <v>176</v>
      </c>
      <c r="R236" s="2">
        <v>1</v>
      </c>
      <c r="S236" s="2">
        <v>20</v>
      </c>
      <c r="T236" s="2">
        <v>0</v>
      </c>
      <c r="U236" s="2">
        <v>19</v>
      </c>
      <c r="V236" s="2">
        <v>224</v>
      </c>
    </row>
    <row r="237" spans="2:22" ht="12.75">
      <c r="B237" s="9" t="s">
        <v>342</v>
      </c>
      <c r="E237" s="2">
        <v>2512</v>
      </c>
      <c r="F237" s="2">
        <v>0</v>
      </c>
      <c r="G237" s="2">
        <v>0</v>
      </c>
      <c r="H237" s="2">
        <v>24</v>
      </c>
      <c r="I237" s="2">
        <v>273</v>
      </c>
      <c r="J237" s="2">
        <v>297</v>
      </c>
      <c r="K237" s="2">
        <v>3</v>
      </c>
      <c r="L237" s="2">
        <v>2</v>
      </c>
      <c r="M237" s="2">
        <v>0</v>
      </c>
      <c r="N237" s="2">
        <v>159</v>
      </c>
      <c r="O237" s="2">
        <v>176</v>
      </c>
      <c r="P237" s="2">
        <v>0</v>
      </c>
      <c r="Q237" s="2">
        <v>176</v>
      </c>
      <c r="R237" s="2">
        <v>1</v>
      </c>
      <c r="S237" s="2">
        <v>20</v>
      </c>
      <c r="T237" s="2">
        <v>0</v>
      </c>
      <c r="U237" s="2">
        <v>19</v>
      </c>
      <c r="V237" s="2">
        <v>224</v>
      </c>
    </row>
    <row r="238" ht="12.75">
      <c r="N238" s="2"/>
    </row>
    <row r="239" spans="1:14" ht="12.75">
      <c r="A239" t="s">
        <v>343</v>
      </c>
      <c r="B239" s="10" t="s">
        <v>344</v>
      </c>
      <c r="N239" s="2"/>
    </row>
    <row r="240" spans="3:22" ht="12.75">
      <c r="C240" t="s">
        <v>345</v>
      </c>
      <c r="D240" t="s">
        <v>346</v>
      </c>
      <c r="E240" s="2">
        <v>3394</v>
      </c>
      <c r="F240" s="2">
        <v>583</v>
      </c>
      <c r="G240" s="2">
        <v>2</v>
      </c>
      <c r="H240" s="2">
        <v>14</v>
      </c>
      <c r="I240" s="2">
        <v>398</v>
      </c>
      <c r="J240" s="2">
        <v>412</v>
      </c>
      <c r="K240" s="2">
        <v>0</v>
      </c>
      <c r="L240" s="2">
        <v>0</v>
      </c>
      <c r="M240" s="2">
        <v>0</v>
      </c>
      <c r="N240" s="2">
        <v>1148</v>
      </c>
      <c r="O240" s="2">
        <v>230</v>
      </c>
      <c r="P240" s="2">
        <v>0</v>
      </c>
      <c r="Q240" s="2">
        <v>230</v>
      </c>
      <c r="R240" s="2">
        <v>0</v>
      </c>
      <c r="S240" s="2">
        <v>30</v>
      </c>
      <c r="T240" s="2">
        <v>0</v>
      </c>
      <c r="U240" s="2">
        <v>0</v>
      </c>
      <c r="V240" s="2">
        <v>1124</v>
      </c>
    </row>
    <row r="241" spans="3:22" ht="12.75">
      <c r="C241" t="s">
        <v>347</v>
      </c>
      <c r="D241" t="s">
        <v>348</v>
      </c>
      <c r="E241" s="2">
        <v>781</v>
      </c>
      <c r="F241" s="2">
        <v>104</v>
      </c>
      <c r="G241" s="2">
        <v>0</v>
      </c>
      <c r="H241" s="2">
        <v>2</v>
      </c>
      <c r="I241" s="2">
        <v>73</v>
      </c>
      <c r="J241" s="2">
        <v>75</v>
      </c>
      <c r="K241" s="2">
        <v>0</v>
      </c>
      <c r="L241" s="2">
        <v>0</v>
      </c>
      <c r="M241" s="2">
        <v>0</v>
      </c>
      <c r="N241" s="2">
        <v>6</v>
      </c>
      <c r="O241" s="2">
        <v>49</v>
      </c>
      <c r="P241" s="2">
        <v>0</v>
      </c>
      <c r="Q241" s="2">
        <v>49</v>
      </c>
      <c r="R241" s="2">
        <v>0</v>
      </c>
      <c r="S241" s="2">
        <v>25</v>
      </c>
      <c r="T241" s="2">
        <v>0</v>
      </c>
      <c r="U241" s="2">
        <v>0</v>
      </c>
      <c r="V241" s="2">
        <v>30</v>
      </c>
    </row>
    <row r="242" spans="3:22" ht="12.75">
      <c r="C242" t="s">
        <v>349</v>
      </c>
      <c r="D242" t="s">
        <v>350</v>
      </c>
      <c r="E242" s="2">
        <v>417</v>
      </c>
      <c r="F242" s="2">
        <v>11</v>
      </c>
      <c r="G242" s="2">
        <v>2</v>
      </c>
      <c r="H242" s="2">
        <v>2</v>
      </c>
      <c r="I242" s="2">
        <v>34</v>
      </c>
      <c r="J242" s="2">
        <v>36</v>
      </c>
      <c r="K242" s="2">
        <v>2</v>
      </c>
      <c r="L242" s="2">
        <v>1</v>
      </c>
      <c r="M242" s="2">
        <v>8</v>
      </c>
      <c r="N242" s="2">
        <v>25</v>
      </c>
      <c r="O242" s="2">
        <v>26</v>
      </c>
      <c r="P242" s="2">
        <v>0</v>
      </c>
      <c r="Q242" s="2">
        <v>26</v>
      </c>
      <c r="R242" s="2">
        <v>0</v>
      </c>
      <c r="S242" s="2">
        <v>8</v>
      </c>
      <c r="T242" s="2">
        <v>0</v>
      </c>
      <c r="U242" s="2">
        <v>2</v>
      </c>
      <c r="V242" s="2">
        <v>40</v>
      </c>
    </row>
    <row r="243" spans="2:22" ht="12.75">
      <c r="B243" s="9" t="s">
        <v>351</v>
      </c>
      <c r="E243" s="2">
        <v>4592</v>
      </c>
      <c r="F243" s="2">
        <v>698</v>
      </c>
      <c r="G243" s="2">
        <v>4</v>
      </c>
      <c r="H243" s="2">
        <v>18</v>
      </c>
      <c r="I243" s="2">
        <v>505</v>
      </c>
      <c r="J243" s="2">
        <v>523</v>
      </c>
      <c r="K243" s="2">
        <v>2</v>
      </c>
      <c r="L243" s="2">
        <v>1</v>
      </c>
      <c r="M243" s="2">
        <v>8</v>
      </c>
      <c r="N243" s="2">
        <v>1179</v>
      </c>
      <c r="O243" s="2">
        <v>305</v>
      </c>
      <c r="P243" s="2">
        <v>0</v>
      </c>
      <c r="Q243" s="2">
        <v>305</v>
      </c>
      <c r="R243" s="2">
        <v>0</v>
      </c>
      <c r="S243" s="2">
        <v>63</v>
      </c>
      <c r="T243" s="2">
        <v>0</v>
      </c>
      <c r="U243" s="2">
        <v>2</v>
      </c>
      <c r="V243" s="2">
        <v>1194</v>
      </c>
    </row>
    <row r="244" ht="12.75">
      <c r="N244" s="2"/>
    </row>
    <row r="245" spans="1:14" ht="12.75">
      <c r="A245" t="s">
        <v>352</v>
      </c>
      <c r="B245" s="10" t="s">
        <v>353</v>
      </c>
      <c r="N245" s="2"/>
    </row>
    <row r="246" spans="3:22" ht="12.75">
      <c r="C246" t="s">
        <v>354</v>
      </c>
      <c r="D246" t="s">
        <v>355</v>
      </c>
      <c r="E246" s="2">
        <v>5615</v>
      </c>
      <c r="F246" s="2">
        <v>319</v>
      </c>
      <c r="G246" s="2">
        <v>0</v>
      </c>
      <c r="H246" s="2">
        <v>39</v>
      </c>
      <c r="I246" s="2">
        <v>643</v>
      </c>
      <c r="J246" s="2">
        <v>682</v>
      </c>
      <c r="K246" s="2">
        <v>0</v>
      </c>
      <c r="L246" s="2">
        <v>0</v>
      </c>
      <c r="M246" s="2">
        <v>0</v>
      </c>
      <c r="N246" s="2">
        <v>639</v>
      </c>
      <c r="O246" s="2">
        <v>424</v>
      </c>
      <c r="P246" s="2">
        <v>0</v>
      </c>
      <c r="Q246" s="2">
        <v>424</v>
      </c>
      <c r="R246" s="2">
        <v>4</v>
      </c>
      <c r="S246" s="2">
        <v>62</v>
      </c>
      <c r="T246" s="2">
        <v>0</v>
      </c>
      <c r="U246" s="2">
        <v>0</v>
      </c>
      <c r="V246" s="2">
        <v>1299</v>
      </c>
    </row>
    <row r="247" spans="3:22" ht="12.75">
      <c r="C247" t="s">
        <v>356</v>
      </c>
      <c r="D247" t="s">
        <v>357</v>
      </c>
      <c r="E247" s="2">
        <v>407</v>
      </c>
      <c r="F247" s="2">
        <v>9</v>
      </c>
      <c r="G247" s="2">
        <v>0</v>
      </c>
      <c r="H247" s="2">
        <v>9</v>
      </c>
      <c r="I247" s="2">
        <v>30</v>
      </c>
      <c r="J247" s="2">
        <v>39</v>
      </c>
      <c r="K247" s="2">
        <v>0</v>
      </c>
      <c r="L247" s="2">
        <v>0</v>
      </c>
      <c r="M247" s="2">
        <v>0</v>
      </c>
      <c r="N247" s="2">
        <v>6</v>
      </c>
      <c r="O247" s="2">
        <v>14</v>
      </c>
      <c r="P247" s="2">
        <v>3</v>
      </c>
      <c r="Q247" s="2">
        <v>17</v>
      </c>
      <c r="R247" s="2">
        <v>0</v>
      </c>
      <c r="S247" s="2">
        <v>2</v>
      </c>
      <c r="T247" s="2">
        <v>0</v>
      </c>
      <c r="U247" s="2">
        <v>5</v>
      </c>
      <c r="V247" s="2">
        <v>47</v>
      </c>
    </row>
    <row r="248" spans="2:22" ht="12.75">
      <c r="B248" s="9" t="s">
        <v>358</v>
      </c>
      <c r="E248" s="2">
        <v>6022</v>
      </c>
      <c r="F248" s="2">
        <v>328</v>
      </c>
      <c r="G248" s="2">
        <v>0</v>
      </c>
      <c r="H248" s="2">
        <v>48</v>
      </c>
      <c r="I248" s="2">
        <v>673</v>
      </c>
      <c r="J248" s="2">
        <v>721</v>
      </c>
      <c r="K248" s="2">
        <v>0</v>
      </c>
      <c r="L248" s="2">
        <v>0</v>
      </c>
      <c r="M248" s="2">
        <v>0</v>
      </c>
      <c r="N248" s="2">
        <v>645</v>
      </c>
      <c r="O248" s="2">
        <v>438</v>
      </c>
      <c r="P248" s="2">
        <v>3</v>
      </c>
      <c r="Q248" s="2">
        <v>441</v>
      </c>
      <c r="R248" s="2">
        <v>4</v>
      </c>
      <c r="S248" s="2">
        <v>64</v>
      </c>
      <c r="T248" s="2">
        <v>0</v>
      </c>
      <c r="U248" s="2">
        <v>5</v>
      </c>
      <c r="V248" s="2">
        <v>1346</v>
      </c>
    </row>
    <row r="249" ht="12.75">
      <c r="N249" s="2"/>
    </row>
    <row r="250" spans="1:14" ht="12.75">
      <c r="A250" t="s">
        <v>359</v>
      </c>
      <c r="B250" s="10" t="s">
        <v>360</v>
      </c>
      <c r="N250" s="2"/>
    </row>
    <row r="251" spans="3:22" ht="12.75">
      <c r="C251" t="s">
        <v>361</v>
      </c>
      <c r="D251" t="s">
        <v>362</v>
      </c>
      <c r="E251" s="2">
        <v>1588</v>
      </c>
      <c r="F251" s="2">
        <v>20</v>
      </c>
      <c r="G251" s="2">
        <v>0</v>
      </c>
      <c r="H251" s="2">
        <v>9</v>
      </c>
      <c r="I251" s="2">
        <v>165</v>
      </c>
      <c r="J251" s="2">
        <v>174</v>
      </c>
      <c r="K251" s="2">
        <v>0</v>
      </c>
      <c r="L251" s="2">
        <v>0</v>
      </c>
      <c r="M251" s="2">
        <v>6</v>
      </c>
      <c r="N251" s="2">
        <v>310</v>
      </c>
      <c r="O251" s="2">
        <v>113</v>
      </c>
      <c r="P251" s="2">
        <v>0</v>
      </c>
      <c r="Q251" s="2">
        <v>113</v>
      </c>
      <c r="R251" s="2">
        <v>1</v>
      </c>
      <c r="S251" s="2">
        <v>7</v>
      </c>
      <c r="T251" s="2">
        <v>43</v>
      </c>
      <c r="U251" s="2">
        <v>18</v>
      </c>
      <c r="V251" s="2">
        <v>120</v>
      </c>
    </row>
    <row r="252" spans="3:22" ht="12.75">
      <c r="C252" t="s">
        <v>363</v>
      </c>
      <c r="D252" t="s">
        <v>364</v>
      </c>
      <c r="E252" s="2">
        <v>3294</v>
      </c>
      <c r="F252" s="2">
        <v>299</v>
      </c>
      <c r="G252" s="2">
        <v>0</v>
      </c>
      <c r="H252" s="2">
        <v>41</v>
      </c>
      <c r="I252" s="2">
        <v>329</v>
      </c>
      <c r="J252" s="2">
        <v>370</v>
      </c>
      <c r="K252" s="2">
        <v>0</v>
      </c>
      <c r="L252" s="2">
        <v>0</v>
      </c>
      <c r="M252" s="2">
        <v>7</v>
      </c>
      <c r="N252" s="2">
        <v>581</v>
      </c>
      <c r="O252" s="2">
        <v>237</v>
      </c>
      <c r="P252" s="2">
        <v>0</v>
      </c>
      <c r="Q252" s="2">
        <v>237</v>
      </c>
      <c r="R252" s="2">
        <v>0</v>
      </c>
      <c r="S252" s="2">
        <v>0</v>
      </c>
      <c r="T252" s="2">
        <v>244</v>
      </c>
      <c r="U252" s="2">
        <v>4</v>
      </c>
      <c r="V252" s="2">
        <v>1299</v>
      </c>
    </row>
    <row r="253" spans="3:22" ht="12.75">
      <c r="C253" t="s">
        <v>365</v>
      </c>
      <c r="D253" t="s">
        <v>366</v>
      </c>
      <c r="E253" s="2">
        <v>210</v>
      </c>
      <c r="F253" s="2">
        <v>30</v>
      </c>
      <c r="G253" s="2">
        <v>0</v>
      </c>
      <c r="H253" s="2">
        <v>2</v>
      </c>
      <c r="I253" s="2">
        <v>23</v>
      </c>
      <c r="J253" s="2">
        <v>25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16</v>
      </c>
      <c r="Q253" s="2">
        <v>16</v>
      </c>
      <c r="R253" s="2">
        <v>0</v>
      </c>
      <c r="S253" s="2">
        <v>26</v>
      </c>
      <c r="T253" s="2">
        <v>8</v>
      </c>
      <c r="U253" s="2">
        <v>0</v>
      </c>
      <c r="V253" s="2">
        <v>18</v>
      </c>
    </row>
    <row r="254" spans="3:22" ht="12.75">
      <c r="C254" t="s">
        <v>367</v>
      </c>
      <c r="D254" t="s">
        <v>368</v>
      </c>
      <c r="E254" s="2">
        <v>613</v>
      </c>
      <c r="F254" s="2">
        <v>0</v>
      </c>
      <c r="G254" s="2">
        <v>0</v>
      </c>
      <c r="H254" s="2">
        <v>7</v>
      </c>
      <c r="I254" s="2">
        <v>40</v>
      </c>
      <c r="J254" s="2">
        <v>47</v>
      </c>
      <c r="K254" s="2">
        <v>0</v>
      </c>
      <c r="L254" s="2">
        <v>0</v>
      </c>
      <c r="M254" s="2">
        <v>0</v>
      </c>
      <c r="N254" s="2">
        <v>71</v>
      </c>
      <c r="O254" s="2">
        <v>0</v>
      </c>
      <c r="P254" s="2">
        <v>49</v>
      </c>
      <c r="Q254" s="2">
        <v>49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</row>
    <row r="255" spans="2:22" ht="12.75">
      <c r="B255" s="9" t="s">
        <v>369</v>
      </c>
      <c r="E255" s="2">
        <v>5705</v>
      </c>
      <c r="F255" s="2">
        <v>349</v>
      </c>
      <c r="G255" s="2">
        <v>0</v>
      </c>
      <c r="H255" s="2">
        <v>59</v>
      </c>
      <c r="I255" s="2">
        <v>557</v>
      </c>
      <c r="J255" s="2">
        <v>616</v>
      </c>
      <c r="K255" s="2">
        <v>0</v>
      </c>
      <c r="L255" s="2">
        <v>0</v>
      </c>
      <c r="M255" s="2">
        <v>13</v>
      </c>
      <c r="N255" s="2">
        <v>962</v>
      </c>
      <c r="O255" s="2">
        <v>350</v>
      </c>
      <c r="P255" s="2">
        <v>65</v>
      </c>
      <c r="Q255" s="2">
        <v>415</v>
      </c>
      <c r="R255" s="2">
        <v>1</v>
      </c>
      <c r="S255" s="2">
        <v>33</v>
      </c>
      <c r="T255" s="2">
        <v>295</v>
      </c>
      <c r="U255" s="2">
        <v>22</v>
      </c>
      <c r="V255" s="2">
        <v>1437</v>
      </c>
    </row>
    <row r="256" ht="12.75">
      <c r="N256" s="2"/>
    </row>
    <row r="257" spans="1:14" ht="12.75">
      <c r="A257" t="s">
        <v>370</v>
      </c>
      <c r="B257" s="10" t="s">
        <v>371</v>
      </c>
      <c r="N257" s="2"/>
    </row>
    <row r="258" spans="3:22" ht="12.75">
      <c r="C258" t="s">
        <v>372</v>
      </c>
      <c r="D258" t="s">
        <v>373</v>
      </c>
      <c r="E258" s="2">
        <v>1633</v>
      </c>
      <c r="F258" s="2">
        <v>136</v>
      </c>
      <c r="G258" s="2">
        <v>0</v>
      </c>
      <c r="H258" s="2">
        <v>0</v>
      </c>
      <c r="I258" s="2">
        <v>220</v>
      </c>
      <c r="J258" s="2">
        <v>220</v>
      </c>
      <c r="K258" s="2">
        <v>0</v>
      </c>
      <c r="L258" s="2">
        <v>0</v>
      </c>
      <c r="M258" s="2">
        <v>0</v>
      </c>
      <c r="N258" s="2">
        <v>8</v>
      </c>
      <c r="O258" s="2">
        <v>114</v>
      </c>
      <c r="P258" s="2">
        <v>0</v>
      </c>
      <c r="Q258" s="2">
        <v>114</v>
      </c>
      <c r="R258" s="2">
        <v>0</v>
      </c>
      <c r="S258" s="2">
        <v>0</v>
      </c>
      <c r="T258" s="2">
        <v>12</v>
      </c>
      <c r="U258" s="2">
        <v>1</v>
      </c>
      <c r="V258" s="2">
        <v>747</v>
      </c>
    </row>
    <row r="259" spans="3:22" ht="12.75">
      <c r="C259" t="s">
        <v>374</v>
      </c>
      <c r="D259" t="s">
        <v>375</v>
      </c>
      <c r="E259" s="2">
        <v>837</v>
      </c>
      <c r="F259" s="2">
        <v>2</v>
      </c>
      <c r="G259" s="2">
        <v>0</v>
      </c>
      <c r="H259" s="2">
        <v>3</v>
      </c>
      <c r="I259" s="2">
        <v>82</v>
      </c>
      <c r="J259" s="2">
        <v>85</v>
      </c>
      <c r="K259" s="2">
        <v>0</v>
      </c>
      <c r="L259" s="2">
        <v>0</v>
      </c>
      <c r="M259" s="2">
        <v>0</v>
      </c>
      <c r="N259" s="2">
        <v>135</v>
      </c>
      <c r="O259" s="2">
        <v>49</v>
      </c>
      <c r="P259" s="2">
        <v>11</v>
      </c>
      <c r="Q259" s="2">
        <v>60</v>
      </c>
      <c r="R259" s="2">
        <v>0</v>
      </c>
      <c r="S259" s="2">
        <v>3</v>
      </c>
      <c r="T259" s="2">
        <v>41</v>
      </c>
      <c r="U259" s="2">
        <v>0</v>
      </c>
      <c r="V259" s="2">
        <v>612</v>
      </c>
    </row>
    <row r="260" spans="3:22" ht="12.75">
      <c r="C260" t="s">
        <v>376</v>
      </c>
      <c r="D260" t="s">
        <v>377</v>
      </c>
      <c r="E260" s="2">
        <v>193</v>
      </c>
      <c r="F260" s="2">
        <v>0</v>
      </c>
      <c r="G260" s="2">
        <v>0</v>
      </c>
      <c r="H260" s="2">
        <v>0</v>
      </c>
      <c r="I260" s="2">
        <v>6</v>
      </c>
      <c r="J260" s="2">
        <v>6</v>
      </c>
      <c r="K260" s="2">
        <v>0</v>
      </c>
      <c r="L260" s="2">
        <v>0</v>
      </c>
      <c r="M260" s="2">
        <v>0</v>
      </c>
      <c r="N260" s="2">
        <v>38</v>
      </c>
      <c r="O260" s="2">
        <v>0</v>
      </c>
      <c r="P260" s="2">
        <v>13</v>
      </c>
      <c r="Q260" s="2">
        <v>13</v>
      </c>
      <c r="R260" s="2">
        <v>0</v>
      </c>
      <c r="S260" s="2">
        <v>2</v>
      </c>
      <c r="T260" s="2">
        <v>34</v>
      </c>
      <c r="U260" s="2">
        <v>0</v>
      </c>
      <c r="V260" s="2">
        <v>58</v>
      </c>
    </row>
    <row r="261" spans="3:22" ht="12.75">
      <c r="C261" t="s">
        <v>378</v>
      </c>
      <c r="D261" t="s">
        <v>379</v>
      </c>
      <c r="E261" s="2">
        <v>356</v>
      </c>
      <c r="F261" s="2">
        <v>0</v>
      </c>
      <c r="G261" s="2">
        <v>0</v>
      </c>
      <c r="H261" s="2">
        <v>0</v>
      </c>
      <c r="I261" s="2">
        <v>27</v>
      </c>
      <c r="J261" s="2">
        <v>27</v>
      </c>
      <c r="K261" s="2">
        <v>0</v>
      </c>
      <c r="L261" s="2">
        <v>0</v>
      </c>
      <c r="M261" s="2">
        <v>0</v>
      </c>
      <c r="N261" s="2">
        <v>6</v>
      </c>
      <c r="O261" s="2">
        <v>0</v>
      </c>
      <c r="P261" s="2">
        <v>24</v>
      </c>
      <c r="Q261" s="2">
        <v>24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</row>
    <row r="262" spans="3:22" ht="12.75">
      <c r="C262" t="s">
        <v>380</v>
      </c>
      <c r="D262" t="s">
        <v>381</v>
      </c>
      <c r="E262" s="2">
        <v>227</v>
      </c>
      <c r="F262" s="2">
        <v>0</v>
      </c>
      <c r="G262" s="2">
        <v>0</v>
      </c>
      <c r="H262" s="2">
        <v>0</v>
      </c>
      <c r="I262" s="2">
        <v>21</v>
      </c>
      <c r="J262" s="2">
        <v>21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21</v>
      </c>
      <c r="Q262" s="2">
        <v>21</v>
      </c>
      <c r="R262" s="2">
        <v>0</v>
      </c>
      <c r="S262" s="2">
        <v>0</v>
      </c>
      <c r="T262" s="2">
        <v>0</v>
      </c>
      <c r="U262" s="2">
        <v>0</v>
      </c>
      <c r="V262" s="2">
        <v>36</v>
      </c>
    </row>
    <row r="263" spans="3:22" ht="12.75">
      <c r="C263" t="s">
        <v>382</v>
      </c>
      <c r="D263" t="s">
        <v>383</v>
      </c>
      <c r="E263" s="2">
        <v>396</v>
      </c>
      <c r="F263" s="2">
        <v>0</v>
      </c>
      <c r="G263" s="2">
        <v>0</v>
      </c>
      <c r="H263" s="2">
        <v>0</v>
      </c>
      <c r="I263" s="2">
        <v>32</v>
      </c>
      <c r="J263" s="2">
        <v>32</v>
      </c>
      <c r="K263" s="2">
        <v>0</v>
      </c>
      <c r="L263" s="2">
        <v>0</v>
      </c>
      <c r="M263" s="2">
        <v>0</v>
      </c>
      <c r="N263" s="2">
        <v>6</v>
      </c>
      <c r="O263" s="2">
        <v>31</v>
      </c>
      <c r="P263" s="2">
        <v>0</v>
      </c>
      <c r="Q263" s="2">
        <v>31</v>
      </c>
      <c r="R263" s="2">
        <v>0</v>
      </c>
      <c r="S263" s="2">
        <v>1</v>
      </c>
      <c r="T263" s="2">
        <v>0</v>
      </c>
      <c r="U263" s="2">
        <v>0</v>
      </c>
      <c r="V263" s="2">
        <v>0</v>
      </c>
    </row>
    <row r="264" spans="2:22" ht="12.75">
      <c r="B264" s="9" t="s">
        <v>384</v>
      </c>
      <c r="E264" s="2">
        <v>3642</v>
      </c>
      <c r="F264" s="2">
        <v>138</v>
      </c>
      <c r="G264" s="2">
        <v>0</v>
      </c>
      <c r="H264" s="2">
        <v>3</v>
      </c>
      <c r="I264" s="2">
        <v>388</v>
      </c>
      <c r="J264" s="2">
        <v>391</v>
      </c>
      <c r="K264" s="2">
        <v>0</v>
      </c>
      <c r="L264" s="2">
        <v>0</v>
      </c>
      <c r="M264" s="2">
        <v>0</v>
      </c>
      <c r="N264" s="2">
        <v>193</v>
      </c>
      <c r="O264" s="2">
        <v>194</v>
      </c>
      <c r="P264" s="2">
        <v>69</v>
      </c>
      <c r="Q264" s="2">
        <v>263</v>
      </c>
      <c r="R264" s="2">
        <v>0</v>
      </c>
      <c r="S264" s="2">
        <v>6</v>
      </c>
      <c r="T264" s="2">
        <v>87</v>
      </c>
      <c r="U264" s="2">
        <v>1</v>
      </c>
      <c r="V264" s="2">
        <v>1453</v>
      </c>
    </row>
    <row r="265" ht="12.75">
      <c r="N265" s="2"/>
    </row>
    <row r="266" spans="1:14" ht="12.75">
      <c r="A266" t="s">
        <v>385</v>
      </c>
      <c r="B266" s="10" t="s">
        <v>386</v>
      </c>
      <c r="N266" s="2"/>
    </row>
    <row r="267" spans="3:22" ht="12.75">
      <c r="C267" t="s">
        <v>387</v>
      </c>
      <c r="D267" t="s">
        <v>388</v>
      </c>
      <c r="E267" s="2">
        <v>264</v>
      </c>
      <c r="F267" s="2">
        <v>6</v>
      </c>
      <c r="G267" s="2">
        <v>0</v>
      </c>
      <c r="H267" s="2">
        <v>1</v>
      </c>
      <c r="I267" s="2">
        <v>23</v>
      </c>
      <c r="J267" s="2">
        <v>24</v>
      </c>
      <c r="K267" s="2">
        <v>0</v>
      </c>
      <c r="L267" s="2">
        <v>0</v>
      </c>
      <c r="M267" s="2">
        <v>0</v>
      </c>
      <c r="N267" s="2">
        <v>7</v>
      </c>
      <c r="O267" s="2">
        <v>16</v>
      </c>
      <c r="P267" s="2">
        <v>0</v>
      </c>
      <c r="Q267" s="2">
        <v>16</v>
      </c>
      <c r="R267" s="2">
        <v>2</v>
      </c>
      <c r="S267" s="2">
        <v>2</v>
      </c>
      <c r="T267" s="2">
        <v>0</v>
      </c>
      <c r="U267" s="2">
        <v>5</v>
      </c>
      <c r="V267" s="2">
        <v>17</v>
      </c>
    </row>
    <row r="268" spans="3:22" ht="12.75">
      <c r="C268" t="s">
        <v>389</v>
      </c>
      <c r="D268" t="s">
        <v>390</v>
      </c>
      <c r="E268" s="2">
        <v>308</v>
      </c>
      <c r="F268" s="2">
        <v>0</v>
      </c>
      <c r="G268" s="2">
        <v>0</v>
      </c>
      <c r="H268" s="2">
        <v>2</v>
      </c>
      <c r="I268" s="2">
        <v>25</v>
      </c>
      <c r="J268" s="2">
        <v>27</v>
      </c>
      <c r="K268" s="2">
        <v>38</v>
      </c>
      <c r="L268" s="2">
        <v>0</v>
      </c>
      <c r="M268" s="2">
        <v>0</v>
      </c>
      <c r="N268" s="2">
        <v>10</v>
      </c>
      <c r="O268" s="2">
        <v>28</v>
      </c>
      <c r="P268" s="2">
        <v>0</v>
      </c>
      <c r="Q268" s="2">
        <v>28</v>
      </c>
      <c r="R268" s="2">
        <v>0</v>
      </c>
      <c r="S268" s="2">
        <v>4</v>
      </c>
      <c r="T268" s="2">
        <v>0</v>
      </c>
      <c r="U268" s="2">
        <v>4</v>
      </c>
      <c r="V268" s="2">
        <v>18</v>
      </c>
    </row>
    <row r="269" spans="2:22" ht="12.75">
      <c r="B269" s="9" t="s">
        <v>391</v>
      </c>
      <c r="E269" s="2">
        <v>572</v>
      </c>
      <c r="F269" s="2">
        <v>6</v>
      </c>
      <c r="G269" s="2">
        <v>0</v>
      </c>
      <c r="H269" s="2">
        <v>3</v>
      </c>
      <c r="I269" s="2">
        <v>48</v>
      </c>
      <c r="J269" s="2">
        <v>51</v>
      </c>
      <c r="K269" s="2">
        <v>38</v>
      </c>
      <c r="L269" s="2">
        <v>0</v>
      </c>
      <c r="M269" s="2">
        <v>0</v>
      </c>
      <c r="N269" s="2">
        <v>17</v>
      </c>
      <c r="O269" s="2">
        <v>44</v>
      </c>
      <c r="P269" s="2">
        <v>0</v>
      </c>
      <c r="Q269" s="2">
        <v>44</v>
      </c>
      <c r="R269" s="2">
        <v>2</v>
      </c>
      <c r="S269" s="2">
        <v>6</v>
      </c>
      <c r="T269" s="2">
        <v>0</v>
      </c>
      <c r="U269" s="2">
        <v>9</v>
      </c>
      <c r="V269" s="2">
        <v>35</v>
      </c>
    </row>
    <row r="270" ht="12.75">
      <c r="N270" s="2"/>
    </row>
    <row r="271" spans="1:14" ht="12.75">
      <c r="A271" t="s">
        <v>392</v>
      </c>
      <c r="B271" s="10" t="s">
        <v>393</v>
      </c>
      <c r="N271" s="2"/>
    </row>
    <row r="272" spans="3:22" ht="12.75">
      <c r="C272" t="s">
        <v>394</v>
      </c>
      <c r="D272" t="s">
        <v>395</v>
      </c>
      <c r="E272" s="2">
        <v>1421</v>
      </c>
      <c r="F272" s="2">
        <v>70</v>
      </c>
      <c r="G272" s="2">
        <v>0</v>
      </c>
      <c r="H272" s="2">
        <v>14</v>
      </c>
      <c r="I272" s="2">
        <v>141</v>
      </c>
      <c r="J272" s="2">
        <v>155</v>
      </c>
      <c r="K272" s="2">
        <v>0</v>
      </c>
      <c r="L272" s="2">
        <v>0</v>
      </c>
      <c r="M272" s="2">
        <v>0</v>
      </c>
      <c r="N272" s="2">
        <v>2</v>
      </c>
      <c r="O272" s="2">
        <v>56</v>
      </c>
      <c r="P272" s="2">
        <v>19</v>
      </c>
      <c r="Q272" s="2">
        <v>75</v>
      </c>
      <c r="R272" s="2">
        <v>0</v>
      </c>
      <c r="S272" s="2">
        <v>13</v>
      </c>
      <c r="T272" s="2">
        <v>0</v>
      </c>
      <c r="U272" s="2">
        <v>0</v>
      </c>
      <c r="V272" s="2">
        <v>94</v>
      </c>
    </row>
    <row r="273" spans="3:22" ht="12.75">
      <c r="C273" t="s">
        <v>396</v>
      </c>
      <c r="D273" t="s">
        <v>397</v>
      </c>
      <c r="E273" s="2">
        <v>626</v>
      </c>
      <c r="F273" s="2">
        <v>0</v>
      </c>
      <c r="G273" s="2">
        <v>0</v>
      </c>
      <c r="H273" s="2">
        <v>8</v>
      </c>
      <c r="I273" s="2">
        <v>69</v>
      </c>
      <c r="J273" s="2">
        <v>77</v>
      </c>
      <c r="K273" s="2">
        <v>0</v>
      </c>
      <c r="L273" s="2">
        <v>0</v>
      </c>
      <c r="M273" s="2">
        <v>2</v>
      </c>
      <c r="N273" s="2">
        <v>12</v>
      </c>
      <c r="O273" s="2">
        <v>6</v>
      </c>
      <c r="P273" s="2">
        <v>45</v>
      </c>
      <c r="Q273" s="2">
        <v>51</v>
      </c>
      <c r="R273" s="2">
        <v>0</v>
      </c>
      <c r="S273" s="2">
        <v>2</v>
      </c>
      <c r="T273" s="2">
        <v>0</v>
      </c>
      <c r="U273" s="2">
        <v>0</v>
      </c>
      <c r="V273" s="2">
        <v>57</v>
      </c>
    </row>
    <row r="274" spans="2:22" ht="12.75">
      <c r="B274" s="9" t="s">
        <v>398</v>
      </c>
      <c r="E274" s="2">
        <v>2047</v>
      </c>
      <c r="F274" s="2">
        <v>70</v>
      </c>
      <c r="G274" s="2">
        <v>0</v>
      </c>
      <c r="H274" s="2">
        <v>22</v>
      </c>
      <c r="I274" s="2">
        <v>210</v>
      </c>
      <c r="J274" s="2">
        <v>232</v>
      </c>
      <c r="K274" s="2">
        <v>0</v>
      </c>
      <c r="L274" s="2">
        <v>0</v>
      </c>
      <c r="M274" s="2">
        <v>2</v>
      </c>
      <c r="N274" s="2">
        <v>14</v>
      </c>
      <c r="O274" s="2">
        <v>62</v>
      </c>
      <c r="P274" s="2">
        <v>64</v>
      </c>
      <c r="Q274" s="2">
        <v>126</v>
      </c>
      <c r="R274" s="2">
        <v>0</v>
      </c>
      <c r="S274" s="2">
        <v>15</v>
      </c>
      <c r="T274" s="2">
        <v>0</v>
      </c>
      <c r="U274" s="2">
        <v>0</v>
      </c>
      <c r="V274" s="2">
        <v>151</v>
      </c>
    </row>
    <row r="275" ht="12.75">
      <c r="N275" s="2"/>
    </row>
    <row r="276" spans="1:14" ht="12.75">
      <c r="A276" t="s">
        <v>399</v>
      </c>
      <c r="B276" s="10" t="s">
        <v>400</v>
      </c>
      <c r="N276" s="2"/>
    </row>
    <row r="277" spans="3:22" ht="12.75">
      <c r="C277" t="s">
        <v>401</v>
      </c>
      <c r="D277" t="s">
        <v>402</v>
      </c>
      <c r="E277" s="2">
        <v>664</v>
      </c>
      <c r="F277" s="2">
        <v>36</v>
      </c>
      <c r="G277" s="2">
        <v>0</v>
      </c>
      <c r="H277" s="2">
        <v>0</v>
      </c>
      <c r="I277" s="2">
        <v>71</v>
      </c>
      <c r="J277" s="2">
        <v>71</v>
      </c>
      <c r="K277" s="2">
        <v>9</v>
      </c>
      <c r="L277" s="2">
        <v>0</v>
      </c>
      <c r="M277" s="2">
        <v>3</v>
      </c>
      <c r="N277" s="2">
        <v>85</v>
      </c>
      <c r="O277" s="2">
        <v>47</v>
      </c>
      <c r="P277" s="2">
        <v>0</v>
      </c>
      <c r="Q277" s="2">
        <v>47</v>
      </c>
      <c r="R277" s="2">
        <v>0</v>
      </c>
      <c r="S277" s="2">
        <v>8</v>
      </c>
      <c r="T277" s="2">
        <v>0</v>
      </c>
      <c r="U277" s="2">
        <v>8</v>
      </c>
      <c r="V277" s="2">
        <v>40</v>
      </c>
    </row>
    <row r="278" spans="3:22" ht="12.75">
      <c r="C278" t="s">
        <v>403</v>
      </c>
      <c r="D278" t="s">
        <v>404</v>
      </c>
      <c r="E278" s="2">
        <v>280</v>
      </c>
      <c r="F278" s="2">
        <v>0</v>
      </c>
      <c r="G278" s="2">
        <v>0</v>
      </c>
      <c r="H278" s="2">
        <v>6</v>
      </c>
      <c r="I278" s="2">
        <v>20</v>
      </c>
      <c r="J278" s="2">
        <v>26</v>
      </c>
      <c r="K278" s="2">
        <v>0</v>
      </c>
      <c r="L278" s="2">
        <v>0</v>
      </c>
      <c r="M278" s="2">
        <v>0</v>
      </c>
      <c r="N278" s="2">
        <v>0</v>
      </c>
      <c r="O278" s="2">
        <v>19</v>
      </c>
      <c r="P278" s="2">
        <v>0</v>
      </c>
      <c r="Q278" s="2">
        <v>19</v>
      </c>
      <c r="R278" s="2">
        <v>0</v>
      </c>
      <c r="S278" s="2">
        <v>0</v>
      </c>
      <c r="T278" s="2">
        <v>0</v>
      </c>
      <c r="U278" s="2">
        <v>0</v>
      </c>
      <c r="V278" s="2">
        <v>28</v>
      </c>
    </row>
    <row r="279" spans="2:22" ht="12.75">
      <c r="B279" s="9" t="s">
        <v>405</v>
      </c>
      <c r="E279" s="2">
        <v>944</v>
      </c>
      <c r="F279" s="2">
        <v>36</v>
      </c>
      <c r="G279" s="2">
        <v>0</v>
      </c>
      <c r="H279" s="2">
        <v>6</v>
      </c>
      <c r="I279" s="2">
        <v>91</v>
      </c>
      <c r="J279" s="2">
        <v>97</v>
      </c>
      <c r="K279" s="2">
        <v>9</v>
      </c>
      <c r="L279" s="2">
        <v>0</v>
      </c>
      <c r="M279" s="2">
        <v>3</v>
      </c>
      <c r="N279" s="2">
        <v>85</v>
      </c>
      <c r="O279" s="2">
        <v>66</v>
      </c>
      <c r="P279" s="2">
        <v>0</v>
      </c>
      <c r="Q279" s="2">
        <v>66</v>
      </c>
      <c r="R279" s="2">
        <v>0</v>
      </c>
      <c r="S279" s="2">
        <v>8</v>
      </c>
      <c r="T279" s="2">
        <v>0</v>
      </c>
      <c r="U279" s="2">
        <v>8</v>
      </c>
      <c r="V279" s="2">
        <v>68</v>
      </c>
    </row>
    <row r="280" ht="12.75">
      <c r="N280" s="2"/>
    </row>
    <row r="281" spans="1:14" ht="12.75">
      <c r="A281" t="s">
        <v>406</v>
      </c>
      <c r="B281" s="10" t="s">
        <v>407</v>
      </c>
      <c r="N281" s="2"/>
    </row>
    <row r="282" spans="3:22" ht="12.75">
      <c r="C282" t="s">
        <v>408</v>
      </c>
      <c r="D282" t="s">
        <v>409</v>
      </c>
      <c r="E282" s="2">
        <v>1554</v>
      </c>
      <c r="F282" s="2">
        <v>63</v>
      </c>
      <c r="G282" s="2">
        <v>0</v>
      </c>
      <c r="H282" s="2">
        <v>1</v>
      </c>
      <c r="I282" s="2">
        <v>72</v>
      </c>
      <c r="J282" s="2">
        <v>73</v>
      </c>
      <c r="K282" s="2">
        <v>0</v>
      </c>
      <c r="L282" s="2">
        <v>0</v>
      </c>
      <c r="M282" s="2">
        <v>0</v>
      </c>
      <c r="N282" s="2">
        <v>177</v>
      </c>
      <c r="O282" s="2">
        <v>0</v>
      </c>
      <c r="P282" s="2">
        <v>115</v>
      </c>
      <c r="Q282" s="2">
        <v>115</v>
      </c>
      <c r="R282" s="2">
        <v>0</v>
      </c>
      <c r="S282" s="2">
        <v>10</v>
      </c>
      <c r="T282" s="2">
        <v>0</v>
      </c>
      <c r="U282" s="2">
        <v>77</v>
      </c>
      <c r="V282" s="2">
        <v>22</v>
      </c>
    </row>
    <row r="283" spans="2:22" ht="12.75">
      <c r="B283" s="9" t="s">
        <v>410</v>
      </c>
      <c r="E283" s="2">
        <v>1554</v>
      </c>
      <c r="F283" s="2">
        <v>63</v>
      </c>
      <c r="G283" s="2">
        <v>0</v>
      </c>
      <c r="H283" s="2">
        <v>1</v>
      </c>
      <c r="I283" s="2">
        <v>72</v>
      </c>
      <c r="J283" s="2">
        <v>73</v>
      </c>
      <c r="K283" s="2">
        <v>0</v>
      </c>
      <c r="L283" s="2">
        <v>0</v>
      </c>
      <c r="M283" s="2">
        <v>0</v>
      </c>
      <c r="N283" s="2">
        <v>177</v>
      </c>
      <c r="O283" s="2">
        <v>0</v>
      </c>
      <c r="P283" s="2">
        <v>115</v>
      </c>
      <c r="Q283" s="2">
        <v>115</v>
      </c>
      <c r="R283" s="2">
        <v>0</v>
      </c>
      <c r="S283" s="2">
        <v>10</v>
      </c>
      <c r="T283" s="2">
        <v>0</v>
      </c>
      <c r="U283" s="2">
        <v>77</v>
      </c>
      <c r="V283" s="2">
        <v>22</v>
      </c>
    </row>
    <row r="284" ht="12.75">
      <c r="N284" s="2"/>
    </row>
    <row r="285" spans="1:14" ht="12.75">
      <c r="A285" t="s">
        <v>411</v>
      </c>
      <c r="B285" s="10" t="s">
        <v>412</v>
      </c>
      <c r="N285" s="2"/>
    </row>
    <row r="286" spans="3:22" ht="12.75">
      <c r="C286" t="s">
        <v>413</v>
      </c>
      <c r="D286" t="s">
        <v>414</v>
      </c>
      <c r="E286" s="2">
        <v>304</v>
      </c>
      <c r="F286" s="2">
        <v>0</v>
      </c>
      <c r="G286" s="2">
        <v>0</v>
      </c>
      <c r="H286" s="2">
        <v>3</v>
      </c>
      <c r="I286" s="2">
        <v>30</v>
      </c>
      <c r="J286" s="2">
        <v>33</v>
      </c>
      <c r="K286" s="2">
        <v>0</v>
      </c>
      <c r="L286" s="2">
        <v>0</v>
      </c>
      <c r="M286" s="2">
        <v>0</v>
      </c>
      <c r="N286" s="2">
        <v>22</v>
      </c>
      <c r="O286" s="2">
        <v>9</v>
      </c>
      <c r="P286" s="2">
        <v>0</v>
      </c>
      <c r="Q286" s="2">
        <v>9</v>
      </c>
      <c r="R286" s="2">
        <v>0</v>
      </c>
      <c r="S286" s="2">
        <v>0</v>
      </c>
      <c r="T286" s="2">
        <v>40</v>
      </c>
      <c r="U286" s="2">
        <v>0</v>
      </c>
      <c r="V286" s="2">
        <v>38</v>
      </c>
    </row>
    <row r="287" spans="3:22" ht="12.75">
      <c r="C287" t="s">
        <v>415</v>
      </c>
      <c r="D287" t="s">
        <v>416</v>
      </c>
      <c r="E287" s="2">
        <v>1846</v>
      </c>
      <c r="F287" s="2">
        <v>78</v>
      </c>
      <c r="G287" s="2">
        <v>0</v>
      </c>
      <c r="H287" s="2">
        <v>52</v>
      </c>
      <c r="I287" s="2">
        <v>182</v>
      </c>
      <c r="J287" s="2">
        <v>234</v>
      </c>
      <c r="K287" s="2">
        <v>0</v>
      </c>
      <c r="L287" s="2">
        <v>0</v>
      </c>
      <c r="M287" s="2">
        <v>9</v>
      </c>
      <c r="N287" s="2">
        <v>206</v>
      </c>
      <c r="O287" s="2">
        <v>8</v>
      </c>
      <c r="P287" s="2">
        <v>134</v>
      </c>
      <c r="Q287" s="2">
        <v>142</v>
      </c>
      <c r="R287" s="2">
        <v>0</v>
      </c>
      <c r="S287" s="2">
        <v>3</v>
      </c>
      <c r="T287" s="2">
        <v>62</v>
      </c>
      <c r="U287" s="2">
        <v>48</v>
      </c>
      <c r="V287" s="2">
        <v>512</v>
      </c>
    </row>
    <row r="288" spans="3:22" ht="12.75">
      <c r="C288" t="s">
        <v>417</v>
      </c>
      <c r="D288" t="s">
        <v>418</v>
      </c>
      <c r="E288" s="2">
        <v>362</v>
      </c>
      <c r="F288" s="2">
        <v>90</v>
      </c>
      <c r="G288" s="2">
        <v>0</v>
      </c>
      <c r="H288" s="2">
        <v>15</v>
      </c>
      <c r="I288" s="2">
        <v>27</v>
      </c>
      <c r="J288" s="2">
        <v>42</v>
      </c>
      <c r="K288" s="2">
        <v>0</v>
      </c>
      <c r="L288" s="2">
        <v>0</v>
      </c>
      <c r="M288" s="2">
        <v>0</v>
      </c>
      <c r="N288" s="2">
        <v>96</v>
      </c>
      <c r="O288" s="2">
        <v>0</v>
      </c>
      <c r="P288" s="2">
        <v>14</v>
      </c>
      <c r="Q288" s="2">
        <v>14</v>
      </c>
      <c r="R288" s="2">
        <v>0</v>
      </c>
      <c r="S288" s="2">
        <v>0</v>
      </c>
      <c r="T288" s="2">
        <v>23</v>
      </c>
      <c r="U288" s="2">
        <v>10</v>
      </c>
      <c r="V288" s="2">
        <v>192</v>
      </c>
    </row>
    <row r="289" spans="3:22" ht="12.75">
      <c r="C289" t="s">
        <v>419</v>
      </c>
      <c r="D289" t="s">
        <v>420</v>
      </c>
      <c r="E289" s="2">
        <v>313</v>
      </c>
      <c r="F289" s="2">
        <v>72</v>
      </c>
      <c r="G289" s="2">
        <v>0</v>
      </c>
      <c r="H289" s="2">
        <v>1</v>
      </c>
      <c r="I289" s="2">
        <v>26</v>
      </c>
      <c r="J289" s="2">
        <v>27</v>
      </c>
      <c r="K289" s="2">
        <v>0</v>
      </c>
      <c r="L289" s="2">
        <v>0</v>
      </c>
      <c r="M289" s="2">
        <v>0</v>
      </c>
      <c r="N289" s="2">
        <v>9</v>
      </c>
      <c r="O289" s="2">
        <v>14</v>
      </c>
      <c r="P289" s="2">
        <v>8</v>
      </c>
      <c r="Q289" s="2">
        <v>22</v>
      </c>
      <c r="R289" s="2">
        <v>0</v>
      </c>
      <c r="S289" s="2">
        <v>1</v>
      </c>
      <c r="T289" s="2">
        <v>7</v>
      </c>
      <c r="U289" s="2">
        <v>0</v>
      </c>
      <c r="V289" s="2">
        <v>0</v>
      </c>
    </row>
    <row r="290" spans="2:22" ht="12.75">
      <c r="B290" s="9" t="s">
        <v>421</v>
      </c>
      <c r="E290" s="2">
        <v>2825</v>
      </c>
      <c r="F290" s="2">
        <v>240</v>
      </c>
      <c r="G290" s="2">
        <v>0</v>
      </c>
      <c r="H290" s="2">
        <v>71</v>
      </c>
      <c r="I290" s="2">
        <v>265</v>
      </c>
      <c r="J290" s="2">
        <v>336</v>
      </c>
      <c r="K290" s="2">
        <v>0</v>
      </c>
      <c r="L290" s="2">
        <v>0</v>
      </c>
      <c r="M290" s="2">
        <v>9</v>
      </c>
      <c r="N290" s="2">
        <v>333</v>
      </c>
      <c r="O290" s="2">
        <v>31</v>
      </c>
      <c r="P290" s="2">
        <v>156</v>
      </c>
      <c r="Q290" s="2">
        <v>187</v>
      </c>
      <c r="R290" s="2">
        <v>0</v>
      </c>
      <c r="S290" s="2">
        <v>4</v>
      </c>
      <c r="T290" s="2">
        <v>132</v>
      </c>
      <c r="U290" s="2">
        <v>58</v>
      </c>
      <c r="V290" s="2">
        <v>742</v>
      </c>
    </row>
    <row r="291" ht="12.75">
      <c r="N291" s="2"/>
    </row>
    <row r="292" spans="1:14" ht="12.75">
      <c r="A292" t="s">
        <v>422</v>
      </c>
      <c r="B292" s="10" t="s">
        <v>423</v>
      </c>
      <c r="N292" s="2"/>
    </row>
    <row r="293" spans="3:23" ht="12.75">
      <c r="C293" t="s">
        <v>424</v>
      </c>
      <c r="D293" t="s">
        <v>425</v>
      </c>
      <c r="E293" s="2">
        <v>17693</v>
      </c>
      <c r="F293" s="2">
        <v>438</v>
      </c>
      <c r="G293" s="2">
        <v>0</v>
      </c>
      <c r="H293" s="2">
        <v>142</v>
      </c>
      <c r="I293" s="2">
        <f>1895-4</f>
        <v>1891</v>
      </c>
      <c r="J293" s="2">
        <v>2037</v>
      </c>
      <c r="K293" s="2">
        <v>0</v>
      </c>
      <c r="L293" s="2">
        <v>32</v>
      </c>
      <c r="M293" s="2">
        <v>798</v>
      </c>
      <c r="N293" s="2">
        <v>1107</v>
      </c>
      <c r="O293" s="2">
        <v>1042</v>
      </c>
      <c r="P293" s="2">
        <v>299</v>
      </c>
      <c r="Q293" s="2">
        <v>1341</v>
      </c>
      <c r="R293" s="2">
        <v>5</v>
      </c>
      <c r="S293" s="2">
        <v>215</v>
      </c>
      <c r="T293" s="2">
        <v>147</v>
      </c>
      <c r="U293" s="2">
        <v>0</v>
      </c>
      <c r="V293" s="2">
        <v>7047</v>
      </c>
      <c r="W293" t="s">
        <v>580</v>
      </c>
    </row>
    <row r="294" spans="3:22" ht="12.75">
      <c r="C294" t="s">
        <v>426</v>
      </c>
      <c r="D294" t="s">
        <v>427</v>
      </c>
      <c r="E294" s="2">
        <v>8045</v>
      </c>
      <c r="F294" s="2">
        <v>433</v>
      </c>
      <c r="G294" s="2">
        <v>0</v>
      </c>
      <c r="H294" s="2">
        <v>56</v>
      </c>
      <c r="I294" s="2">
        <v>812</v>
      </c>
      <c r="J294" s="2">
        <v>868</v>
      </c>
      <c r="K294" s="2">
        <v>0</v>
      </c>
      <c r="L294" s="2">
        <v>0</v>
      </c>
      <c r="M294" s="2">
        <v>0</v>
      </c>
      <c r="N294" s="2">
        <v>149</v>
      </c>
      <c r="O294" s="2">
        <v>553</v>
      </c>
      <c r="P294" s="2">
        <v>0</v>
      </c>
      <c r="Q294" s="2">
        <v>553</v>
      </c>
      <c r="R294" s="2">
        <v>1</v>
      </c>
      <c r="S294" s="2">
        <v>30</v>
      </c>
      <c r="T294" s="2">
        <v>63</v>
      </c>
      <c r="U294" s="2">
        <v>2</v>
      </c>
      <c r="V294" s="2">
        <v>339</v>
      </c>
    </row>
    <row r="295" spans="2:23" ht="12.75">
      <c r="B295" s="9" t="s">
        <v>428</v>
      </c>
      <c r="E295" s="2">
        <v>25738</v>
      </c>
      <c r="F295" s="2">
        <v>871</v>
      </c>
      <c r="G295" s="2">
        <v>0</v>
      </c>
      <c r="H295" s="2">
        <v>198</v>
      </c>
      <c r="I295" s="2">
        <f>SUM(I293:I294)</f>
        <v>2703</v>
      </c>
      <c r="J295" s="2">
        <v>2905</v>
      </c>
      <c r="K295" s="2">
        <v>0</v>
      </c>
      <c r="L295" s="2">
        <v>32</v>
      </c>
      <c r="M295" s="2">
        <v>798</v>
      </c>
      <c r="N295" s="2">
        <v>1256</v>
      </c>
      <c r="O295" s="2">
        <v>1595</v>
      </c>
      <c r="P295" s="2">
        <v>299</v>
      </c>
      <c r="Q295" s="2">
        <v>1894</v>
      </c>
      <c r="R295" s="2">
        <v>6</v>
      </c>
      <c r="S295" s="2">
        <v>245</v>
      </c>
      <c r="T295" s="2">
        <v>210</v>
      </c>
      <c r="U295" s="2">
        <v>2</v>
      </c>
      <c r="V295" s="2">
        <v>7386</v>
      </c>
      <c r="W295" t="s">
        <v>580</v>
      </c>
    </row>
    <row r="296" ht="12.75">
      <c r="N296" s="2"/>
    </row>
    <row r="297" spans="1:14" ht="12.75">
      <c r="A297" t="s">
        <v>429</v>
      </c>
      <c r="B297" s="10" t="s">
        <v>430</v>
      </c>
      <c r="N297" s="2"/>
    </row>
    <row r="298" spans="3:22" ht="12.75">
      <c r="C298" t="s">
        <v>431</v>
      </c>
      <c r="D298" t="s">
        <v>432</v>
      </c>
      <c r="E298" s="2">
        <v>624</v>
      </c>
      <c r="F298" s="2">
        <v>74</v>
      </c>
      <c r="G298" s="2">
        <v>0</v>
      </c>
      <c r="H298" s="2">
        <v>8</v>
      </c>
      <c r="I298" s="2">
        <v>84</v>
      </c>
      <c r="J298" s="2">
        <v>92</v>
      </c>
      <c r="K298" s="2">
        <v>0</v>
      </c>
      <c r="L298" s="2">
        <v>0</v>
      </c>
      <c r="M298" s="2">
        <v>0</v>
      </c>
      <c r="N298" s="2">
        <v>9</v>
      </c>
      <c r="O298" s="2">
        <v>39</v>
      </c>
      <c r="P298" s="2">
        <v>0</v>
      </c>
      <c r="Q298" s="2">
        <v>39</v>
      </c>
      <c r="R298" s="2">
        <v>0</v>
      </c>
      <c r="S298" s="2">
        <v>7</v>
      </c>
      <c r="T298" s="2">
        <v>0</v>
      </c>
      <c r="U298" s="2">
        <v>0</v>
      </c>
      <c r="V298" s="2">
        <v>57</v>
      </c>
    </row>
    <row r="299" spans="3:22" ht="12.75">
      <c r="C299" t="s">
        <v>433</v>
      </c>
      <c r="D299" t="s">
        <v>434</v>
      </c>
      <c r="E299" s="2">
        <v>582</v>
      </c>
      <c r="F299" s="2">
        <v>31</v>
      </c>
      <c r="G299" s="2">
        <v>0</v>
      </c>
      <c r="H299" s="2">
        <v>11</v>
      </c>
      <c r="I299" s="2">
        <v>74</v>
      </c>
      <c r="J299" s="2">
        <v>85</v>
      </c>
      <c r="K299" s="2">
        <v>0</v>
      </c>
      <c r="L299" s="2">
        <v>0</v>
      </c>
      <c r="M299" s="2">
        <v>0</v>
      </c>
      <c r="N299" s="2">
        <v>4</v>
      </c>
      <c r="O299" s="2">
        <v>37</v>
      </c>
      <c r="P299" s="2">
        <v>0</v>
      </c>
      <c r="Q299" s="2">
        <v>37</v>
      </c>
      <c r="R299" s="2">
        <v>0</v>
      </c>
      <c r="S299" s="2">
        <v>2</v>
      </c>
      <c r="T299" s="2">
        <v>0</v>
      </c>
      <c r="U299" s="2">
        <v>0</v>
      </c>
      <c r="V299" s="2">
        <v>18</v>
      </c>
    </row>
    <row r="300" spans="2:22" ht="12.75">
      <c r="B300" s="9" t="s">
        <v>435</v>
      </c>
      <c r="E300" s="2">
        <v>1206</v>
      </c>
      <c r="F300" s="2">
        <v>105</v>
      </c>
      <c r="G300" s="2">
        <v>0</v>
      </c>
      <c r="H300" s="2">
        <v>19</v>
      </c>
      <c r="I300" s="2">
        <v>158</v>
      </c>
      <c r="J300" s="2">
        <v>177</v>
      </c>
      <c r="K300" s="2">
        <v>0</v>
      </c>
      <c r="L300" s="2">
        <v>0</v>
      </c>
      <c r="M300" s="2">
        <v>0</v>
      </c>
      <c r="N300" s="2">
        <v>13</v>
      </c>
      <c r="O300" s="2">
        <v>76</v>
      </c>
      <c r="P300" s="2">
        <v>0</v>
      </c>
      <c r="Q300" s="2">
        <v>76</v>
      </c>
      <c r="R300" s="2">
        <v>0</v>
      </c>
      <c r="S300" s="2">
        <v>9</v>
      </c>
      <c r="T300" s="2">
        <v>0</v>
      </c>
      <c r="U300" s="2">
        <v>0</v>
      </c>
      <c r="V300" s="2">
        <v>75</v>
      </c>
    </row>
    <row r="301" ht="12.75">
      <c r="N301" s="2"/>
    </row>
    <row r="302" spans="1:14" ht="12.75">
      <c r="A302" t="s">
        <v>436</v>
      </c>
      <c r="B302" s="10" t="s">
        <v>437</v>
      </c>
      <c r="N302" s="2"/>
    </row>
    <row r="303" spans="3:22" ht="12.75">
      <c r="C303" t="s">
        <v>438</v>
      </c>
      <c r="D303" t="s">
        <v>439</v>
      </c>
      <c r="E303" s="2">
        <v>670</v>
      </c>
      <c r="F303" s="2">
        <v>0</v>
      </c>
      <c r="G303" s="2">
        <v>0</v>
      </c>
      <c r="H303" s="2">
        <v>0</v>
      </c>
      <c r="I303" s="2">
        <v>68</v>
      </c>
      <c r="J303" s="2">
        <v>68</v>
      </c>
      <c r="K303" s="2">
        <v>0</v>
      </c>
      <c r="L303" s="2">
        <v>0</v>
      </c>
      <c r="M303" s="2">
        <v>0</v>
      </c>
      <c r="N303" s="2">
        <v>21</v>
      </c>
      <c r="O303" s="2">
        <v>47</v>
      </c>
      <c r="P303" s="2">
        <v>0</v>
      </c>
      <c r="Q303" s="2">
        <v>47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</row>
    <row r="304" spans="3:22" ht="12.75">
      <c r="C304" t="s">
        <v>440</v>
      </c>
      <c r="D304" t="s">
        <v>441</v>
      </c>
      <c r="E304" s="2">
        <v>1326</v>
      </c>
      <c r="F304" s="2">
        <v>224</v>
      </c>
      <c r="G304" s="2">
        <v>0</v>
      </c>
      <c r="H304" s="2">
        <v>0</v>
      </c>
      <c r="I304" s="2">
        <v>106</v>
      </c>
      <c r="J304" s="2">
        <v>106</v>
      </c>
      <c r="K304" s="2">
        <v>22</v>
      </c>
      <c r="L304" s="2">
        <v>88</v>
      </c>
      <c r="M304" s="2">
        <v>0</v>
      </c>
      <c r="N304" s="2">
        <v>117</v>
      </c>
      <c r="O304" s="2">
        <v>0</v>
      </c>
      <c r="P304" s="2">
        <v>89</v>
      </c>
      <c r="Q304" s="2">
        <v>89</v>
      </c>
      <c r="R304" s="2">
        <v>0</v>
      </c>
      <c r="S304" s="2">
        <v>6</v>
      </c>
      <c r="T304" s="2">
        <v>0</v>
      </c>
      <c r="U304" s="2">
        <v>11</v>
      </c>
      <c r="V304" s="2">
        <v>498</v>
      </c>
    </row>
    <row r="305" spans="3:22" ht="12.75">
      <c r="C305" t="s">
        <v>442</v>
      </c>
      <c r="D305" t="s">
        <v>443</v>
      </c>
      <c r="E305" s="2">
        <v>403</v>
      </c>
      <c r="F305" s="2">
        <v>0</v>
      </c>
      <c r="G305" s="2">
        <v>0</v>
      </c>
      <c r="H305" s="2">
        <v>0</v>
      </c>
      <c r="I305" s="2">
        <v>22</v>
      </c>
      <c r="J305" s="2">
        <v>22</v>
      </c>
      <c r="K305" s="2">
        <v>0</v>
      </c>
      <c r="L305" s="2">
        <v>0</v>
      </c>
      <c r="M305" s="2">
        <v>0</v>
      </c>
      <c r="N305" s="2">
        <v>9</v>
      </c>
      <c r="O305" s="2">
        <v>0</v>
      </c>
      <c r="P305" s="2">
        <v>21</v>
      </c>
      <c r="Q305" s="2">
        <v>21</v>
      </c>
      <c r="R305" s="2">
        <v>0</v>
      </c>
      <c r="S305" s="2">
        <v>0</v>
      </c>
      <c r="T305" s="2">
        <v>0</v>
      </c>
      <c r="U305" s="2">
        <v>0</v>
      </c>
      <c r="V305" s="2">
        <v>197</v>
      </c>
    </row>
    <row r="306" spans="2:22" ht="12.75">
      <c r="B306" s="9" t="s">
        <v>444</v>
      </c>
      <c r="E306" s="2">
        <v>2399</v>
      </c>
      <c r="F306" s="2">
        <v>224</v>
      </c>
      <c r="G306" s="2">
        <v>0</v>
      </c>
      <c r="H306" s="2">
        <v>0</v>
      </c>
      <c r="I306" s="2">
        <v>196</v>
      </c>
      <c r="J306" s="2">
        <v>196</v>
      </c>
      <c r="K306" s="2">
        <v>22</v>
      </c>
      <c r="L306" s="2">
        <v>88</v>
      </c>
      <c r="M306" s="2">
        <v>0</v>
      </c>
      <c r="N306" s="2">
        <v>147</v>
      </c>
      <c r="O306" s="2">
        <v>47</v>
      </c>
      <c r="P306" s="2">
        <v>110</v>
      </c>
      <c r="Q306" s="2">
        <v>157</v>
      </c>
      <c r="R306" s="2">
        <v>0</v>
      </c>
      <c r="S306" s="2">
        <v>6</v>
      </c>
      <c r="T306" s="2">
        <v>0</v>
      </c>
      <c r="U306" s="2">
        <v>11</v>
      </c>
      <c r="V306" s="2">
        <v>695</v>
      </c>
    </row>
    <row r="307" ht="12.75">
      <c r="N307" s="2"/>
    </row>
    <row r="308" spans="1:14" ht="12.75">
      <c r="A308" t="s">
        <v>445</v>
      </c>
      <c r="B308" s="10" t="s">
        <v>446</v>
      </c>
      <c r="N308" s="2"/>
    </row>
    <row r="309" spans="3:22" ht="12.75">
      <c r="C309" t="s">
        <v>447</v>
      </c>
      <c r="D309" t="s">
        <v>448</v>
      </c>
      <c r="E309" s="2">
        <v>499</v>
      </c>
      <c r="F309" s="2">
        <v>0</v>
      </c>
      <c r="G309" s="2">
        <v>0</v>
      </c>
      <c r="H309" s="2">
        <v>9</v>
      </c>
      <c r="I309" s="2">
        <v>91</v>
      </c>
      <c r="J309" s="2">
        <v>100</v>
      </c>
      <c r="K309" s="2">
        <v>0</v>
      </c>
      <c r="L309" s="2">
        <v>7</v>
      </c>
      <c r="M309" s="2">
        <v>0</v>
      </c>
      <c r="N309" s="2">
        <v>3</v>
      </c>
      <c r="O309" s="2">
        <v>32</v>
      </c>
      <c r="P309" s="2">
        <v>0</v>
      </c>
      <c r="Q309" s="2">
        <v>32</v>
      </c>
      <c r="R309" s="2">
        <v>0</v>
      </c>
      <c r="S309" s="2">
        <v>6</v>
      </c>
      <c r="T309" s="2">
        <v>0</v>
      </c>
      <c r="U309" s="2">
        <v>0</v>
      </c>
      <c r="V309" s="2">
        <v>31</v>
      </c>
    </row>
    <row r="310" spans="3:22" ht="12.75">
      <c r="C310" t="s">
        <v>449</v>
      </c>
      <c r="D310" t="s">
        <v>450</v>
      </c>
      <c r="E310" s="2">
        <v>1912</v>
      </c>
      <c r="F310" s="2">
        <v>0</v>
      </c>
      <c r="G310" s="2">
        <v>0</v>
      </c>
      <c r="H310" s="2">
        <v>0</v>
      </c>
      <c r="I310" s="2">
        <v>217</v>
      </c>
      <c r="J310" s="2">
        <v>217</v>
      </c>
      <c r="K310" s="2">
        <v>0</v>
      </c>
      <c r="L310" s="2">
        <v>0</v>
      </c>
      <c r="M310" s="2">
        <v>0</v>
      </c>
      <c r="N310" s="2">
        <v>38</v>
      </c>
      <c r="O310" s="2">
        <v>121</v>
      </c>
      <c r="P310" s="2">
        <v>0</v>
      </c>
      <c r="Q310" s="2">
        <v>121</v>
      </c>
      <c r="R310" s="2">
        <v>1</v>
      </c>
      <c r="S310" s="2">
        <v>25</v>
      </c>
      <c r="T310" s="2">
        <v>0</v>
      </c>
      <c r="U310" s="2">
        <v>20</v>
      </c>
      <c r="V310" s="2">
        <v>0</v>
      </c>
    </row>
    <row r="311" spans="3:22" ht="12.75">
      <c r="C311" t="s">
        <v>451</v>
      </c>
      <c r="D311" t="s">
        <v>452</v>
      </c>
      <c r="E311" s="2">
        <v>435</v>
      </c>
      <c r="F311" s="2">
        <v>0</v>
      </c>
      <c r="G311" s="2">
        <v>0</v>
      </c>
      <c r="H311" s="2">
        <v>11</v>
      </c>
      <c r="I311" s="2">
        <v>41</v>
      </c>
      <c r="J311" s="2">
        <v>52</v>
      </c>
      <c r="K311" s="2">
        <v>0</v>
      </c>
      <c r="L311" s="2">
        <v>0</v>
      </c>
      <c r="M311" s="2">
        <v>0</v>
      </c>
      <c r="N311" s="2">
        <v>3</v>
      </c>
      <c r="O311" s="2">
        <v>0</v>
      </c>
      <c r="P311" s="2">
        <v>29</v>
      </c>
      <c r="Q311" s="2">
        <v>29</v>
      </c>
      <c r="R311" s="2">
        <v>0</v>
      </c>
      <c r="S311" s="2">
        <v>13</v>
      </c>
      <c r="T311" s="2">
        <v>0</v>
      </c>
      <c r="U311" s="2">
        <v>0</v>
      </c>
      <c r="V311" s="2">
        <v>13</v>
      </c>
    </row>
    <row r="312" spans="2:22" ht="12.75">
      <c r="B312" s="9" t="s">
        <v>453</v>
      </c>
      <c r="E312" s="2">
        <v>2846</v>
      </c>
      <c r="F312" s="2">
        <v>0</v>
      </c>
      <c r="G312" s="2">
        <v>0</v>
      </c>
      <c r="H312" s="2">
        <v>20</v>
      </c>
      <c r="I312" s="2">
        <v>349</v>
      </c>
      <c r="J312" s="2">
        <v>369</v>
      </c>
      <c r="K312" s="2">
        <v>0</v>
      </c>
      <c r="L312" s="2">
        <v>7</v>
      </c>
      <c r="M312" s="2">
        <v>0</v>
      </c>
      <c r="N312" s="2">
        <v>44</v>
      </c>
      <c r="O312" s="2">
        <v>153</v>
      </c>
      <c r="P312" s="2">
        <v>29</v>
      </c>
      <c r="Q312" s="2">
        <v>182</v>
      </c>
      <c r="R312" s="2">
        <v>1</v>
      </c>
      <c r="S312" s="2">
        <v>44</v>
      </c>
      <c r="T312" s="2">
        <v>0</v>
      </c>
      <c r="U312" s="2">
        <v>20</v>
      </c>
      <c r="V312" s="2">
        <v>44</v>
      </c>
    </row>
    <row r="313" ht="12.75">
      <c r="N313" s="2"/>
    </row>
    <row r="314" spans="1:14" ht="12.75">
      <c r="A314" t="s">
        <v>454</v>
      </c>
      <c r="B314" s="10" t="s">
        <v>455</v>
      </c>
      <c r="N314" s="2"/>
    </row>
    <row r="315" spans="3:22" ht="12.75">
      <c r="C315" t="s">
        <v>456</v>
      </c>
      <c r="D315" t="s">
        <v>457</v>
      </c>
      <c r="E315" s="2">
        <v>150</v>
      </c>
      <c r="F315" s="2">
        <v>0</v>
      </c>
      <c r="G315" s="2">
        <v>0</v>
      </c>
      <c r="H315" s="2">
        <v>0</v>
      </c>
      <c r="I315" s="2">
        <v>9</v>
      </c>
      <c r="J315" s="2">
        <v>9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9</v>
      </c>
      <c r="Q315" s="2">
        <v>9</v>
      </c>
      <c r="R315" s="2">
        <v>0</v>
      </c>
      <c r="S315" s="2">
        <v>3</v>
      </c>
      <c r="T315" s="2">
        <v>0</v>
      </c>
      <c r="U315" s="2">
        <v>0</v>
      </c>
      <c r="V315" s="2">
        <v>24</v>
      </c>
    </row>
    <row r="316" spans="3:22" ht="12.75">
      <c r="C316" t="s">
        <v>458</v>
      </c>
      <c r="D316" t="s">
        <v>459</v>
      </c>
      <c r="E316" s="2">
        <v>205</v>
      </c>
      <c r="F316" s="2">
        <v>27</v>
      </c>
      <c r="G316" s="2">
        <v>0</v>
      </c>
      <c r="H316" s="2">
        <v>1</v>
      </c>
      <c r="I316" s="2">
        <v>22</v>
      </c>
      <c r="J316" s="2">
        <v>23</v>
      </c>
      <c r="K316" s="2">
        <v>0</v>
      </c>
      <c r="L316" s="2">
        <v>0</v>
      </c>
      <c r="M316" s="2">
        <v>0</v>
      </c>
      <c r="N316" s="2">
        <v>7</v>
      </c>
      <c r="O316" s="2">
        <v>9</v>
      </c>
      <c r="P316" s="2">
        <v>0</v>
      </c>
      <c r="Q316" s="2">
        <v>9</v>
      </c>
      <c r="R316" s="2">
        <v>0</v>
      </c>
      <c r="S316" s="2">
        <v>4</v>
      </c>
      <c r="T316" s="2">
        <v>0</v>
      </c>
      <c r="U316" s="2">
        <v>0</v>
      </c>
      <c r="V316" s="2">
        <v>31</v>
      </c>
    </row>
    <row r="317" spans="3:22" ht="12.75">
      <c r="C317" t="s">
        <v>460</v>
      </c>
      <c r="D317" t="s">
        <v>461</v>
      </c>
      <c r="E317" s="2">
        <v>700</v>
      </c>
      <c r="F317" s="2">
        <v>0</v>
      </c>
      <c r="G317" s="2">
        <v>0</v>
      </c>
      <c r="H317" s="2">
        <v>1</v>
      </c>
      <c r="I317" s="2">
        <v>65</v>
      </c>
      <c r="J317" s="2">
        <v>66</v>
      </c>
      <c r="K317" s="2">
        <v>0</v>
      </c>
      <c r="L317" s="2">
        <v>20</v>
      </c>
      <c r="M317" s="2">
        <v>0</v>
      </c>
      <c r="N317" s="2">
        <v>219</v>
      </c>
      <c r="O317" s="2">
        <v>0</v>
      </c>
      <c r="P317" s="2">
        <v>66</v>
      </c>
      <c r="Q317" s="2">
        <v>66</v>
      </c>
      <c r="R317" s="2">
        <v>0</v>
      </c>
      <c r="S317" s="2">
        <v>17</v>
      </c>
      <c r="T317" s="2">
        <v>182</v>
      </c>
      <c r="U317" s="2">
        <v>0</v>
      </c>
      <c r="V317" s="2">
        <v>489</v>
      </c>
    </row>
    <row r="318" spans="2:22" ht="12.75">
      <c r="B318" s="9" t="s">
        <v>462</v>
      </c>
      <c r="E318" s="2">
        <v>1055</v>
      </c>
      <c r="F318" s="2">
        <v>27</v>
      </c>
      <c r="G318" s="2">
        <v>0</v>
      </c>
      <c r="H318" s="2">
        <v>2</v>
      </c>
      <c r="I318" s="2">
        <v>96</v>
      </c>
      <c r="J318" s="2">
        <v>98</v>
      </c>
      <c r="K318" s="2">
        <v>0</v>
      </c>
      <c r="L318" s="2">
        <v>20</v>
      </c>
      <c r="M318" s="2">
        <v>0</v>
      </c>
      <c r="N318" s="2">
        <v>226</v>
      </c>
      <c r="O318" s="2">
        <v>9</v>
      </c>
      <c r="P318" s="2">
        <v>75</v>
      </c>
      <c r="Q318" s="2">
        <v>84</v>
      </c>
      <c r="R318" s="2">
        <v>0</v>
      </c>
      <c r="S318" s="2">
        <v>24</v>
      </c>
      <c r="T318" s="2">
        <v>182</v>
      </c>
      <c r="U318" s="2">
        <v>0</v>
      </c>
      <c r="V318" s="2">
        <v>544</v>
      </c>
    </row>
    <row r="319" ht="12.75">
      <c r="N319" s="2"/>
    </row>
    <row r="320" spans="1:14" ht="12.75">
      <c r="A320" t="s">
        <v>463</v>
      </c>
      <c r="B320" s="10" t="s">
        <v>464</v>
      </c>
      <c r="N320" s="2"/>
    </row>
    <row r="321" spans="3:22" ht="12.75">
      <c r="C321" t="s">
        <v>465</v>
      </c>
      <c r="D321" t="s">
        <v>466</v>
      </c>
      <c r="E321" s="2">
        <v>66</v>
      </c>
      <c r="F321" s="2">
        <v>4</v>
      </c>
      <c r="G321" s="2">
        <v>2</v>
      </c>
      <c r="H321" s="2">
        <v>0</v>
      </c>
      <c r="I321" s="2">
        <v>6</v>
      </c>
      <c r="J321" s="2">
        <v>6</v>
      </c>
      <c r="K321" s="2">
        <v>0</v>
      </c>
      <c r="L321" s="2">
        <v>0</v>
      </c>
      <c r="M321" s="2">
        <v>0</v>
      </c>
      <c r="N321" s="2">
        <v>9</v>
      </c>
      <c r="O321" s="2">
        <v>7</v>
      </c>
      <c r="P321" s="2">
        <v>0</v>
      </c>
      <c r="Q321" s="2">
        <v>7</v>
      </c>
      <c r="R321" s="2">
        <v>0</v>
      </c>
      <c r="S321" s="2">
        <v>0</v>
      </c>
      <c r="T321" s="2">
        <v>0</v>
      </c>
      <c r="U321" s="2">
        <v>8</v>
      </c>
      <c r="V321" s="2">
        <v>15</v>
      </c>
    </row>
    <row r="322" spans="2:22" ht="12.75">
      <c r="B322" s="9" t="s">
        <v>467</v>
      </c>
      <c r="E322" s="2">
        <v>66</v>
      </c>
      <c r="F322" s="2">
        <v>4</v>
      </c>
      <c r="G322" s="2">
        <v>2</v>
      </c>
      <c r="H322" s="2">
        <v>0</v>
      </c>
      <c r="I322" s="2">
        <v>6</v>
      </c>
      <c r="J322" s="2">
        <v>6</v>
      </c>
      <c r="K322" s="2">
        <v>0</v>
      </c>
      <c r="L322" s="2">
        <v>0</v>
      </c>
      <c r="M322" s="2">
        <v>0</v>
      </c>
      <c r="N322" s="2">
        <v>9</v>
      </c>
      <c r="O322" s="2">
        <v>7</v>
      </c>
      <c r="P322" s="2">
        <v>0</v>
      </c>
      <c r="Q322" s="2">
        <v>7</v>
      </c>
      <c r="R322" s="2">
        <v>0</v>
      </c>
      <c r="S322" s="2">
        <v>0</v>
      </c>
      <c r="T322" s="2">
        <v>0</v>
      </c>
      <c r="U322" s="2">
        <v>8</v>
      </c>
      <c r="V322" s="2">
        <v>15</v>
      </c>
    </row>
    <row r="323" ht="12.75">
      <c r="N323" s="2"/>
    </row>
    <row r="324" spans="1:14" ht="12.75">
      <c r="A324" t="s">
        <v>468</v>
      </c>
      <c r="B324" s="10" t="s">
        <v>469</v>
      </c>
      <c r="N324" s="2"/>
    </row>
    <row r="325" spans="3:22" ht="12.75">
      <c r="C325" t="s">
        <v>470</v>
      </c>
      <c r="D325" t="s">
        <v>471</v>
      </c>
      <c r="E325" s="2">
        <v>582</v>
      </c>
      <c r="F325" s="2">
        <v>88</v>
      </c>
      <c r="G325" s="2">
        <v>0</v>
      </c>
      <c r="H325" s="2">
        <v>6</v>
      </c>
      <c r="I325" s="2">
        <v>47</v>
      </c>
      <c r="J325" s="2">
        <v>53</v>
      </c>
      <c r="K325" s="2">
        <v>0</v>
      </c>
      <c r="L325" s="2">
        <v>0</v>
      </c>
      <c r="M325" s="2">
        <v>0</v>
      </c>
      <c r="N325" s="2">
        <v>55</v>
      </c>
      <c r="O325" s="2">
        <v>50</v>
      </c>
      <c r="P325" s="2">
        <v>0</v>
      </c>
      <c r="Q325" s="2">
        <v>50</v>
      </c>
      <c r="R325" s="2">
        <v>0</v>
      </c>
      <c r="S325" s="2">
        <v>8</v>
      </c>
      <c r="T325" s="2">
        <v>0</v>
      </c>
      <c r="U325" s="2">
        <v>0</v>
      </c>
      <c r="V325" s="2">
        <v>19</v>
      </c>
    </row>
    <row r="326" spans="3:22" ht="12.75">
      <c r="C326" t="s">
        <v>472</v>
      </c>
      <c r="D326" t="s">
        <v>473</v>
      </c>
      <c r="E326" s="2">
        <v>304</v>
      </c>
      <c r="F326" s="2">
        <v>2</v>
      </c>
      <c r="G326" s="2">
        <v>0</v>
      </c>
      <c r="H326" s="2">
        <v>4</v>
      </c>
      <c r="I326" s="2">
        <v>35</v>
      </c>
      <c r="J326" s="2">
        <v>39</v>
      </c>
      <c r="K326" s="2">
        <v>0</v>
      </c>
      <c r="L326" s="2">
        <v>0</v>
      </c>
      <c r="M326" s="2">
        <v>2</v>
      </c>
      <c r="N326" s="2">
        <v>2</v>
      </c>
      <c r="O326" s="2">
        <v>23</v>
      </c>
      <c r="P326" s="2">
        <v>0</v>
      </c>
      <c r="Q326" s="2">
        <v>23</v>
      </c>
      <c r="R326" s="2">
        <v>0</v>
      </c>
      <c r="S326" s="2">
        <v>0</v>
      </c>
      <c r="T326" s="2">
        <v>0</v>
      </c>
      <c r="U326" s="2">
        <v>0</v>
      </c>
      <c r="V326" s="2">
        <v>28</v>
      </c>
    </row>
    <row r="327" spans="2:22" ht="12.75">
      <c r="B327" s="9" t="s">
        <v>474</v>
      </c>
      <c r="E327" s="2">
        <v>886</v>
      </c>
      <c r="F327" s="2">
        <v>90</v>
      </c>
      <c r="G327" s="2">
        <v>0</v>
      </c>
      <c r="H327" s="2">
        <v>10</v>
      </c>
      <c r="I327" s="2">
        <v>82</v>
      </c>
      <c r="J327" s="2">
        <v>92</v>
      </c>
      <c r="K327" s="2">
        <v>0</v>
      </c>
      <c r="L327" s="2">
        <v>0</v>
      </c>
      <c r="M327" s="2">
        <v>2</v>
      </c>
      <c r="N327" s="2">
        <v>57</v>
      </c>
      <c r="O327" s="2">
        <v>73</v>
      </c>
      <c r="P327" s="2">
        <v>0</v>
      </c>
      <c r="Q327" s="2">
        <v>73</v>
      </c>
      <c r="R327" s="2">
        <v>0</v>
      </c>
      <c r="S327" s="2">
        <v>8</v>
      </c>
      <c r="T327" s="2">
        <v>0</v>
      </c>
      <c r="U327" s="2">
        <v>0</v>
      </c>
      <c r="V327" s="2">
        <v>47</v>
      </c>
    </row>
    <row r="328" ht="12.75">
      <c r="N328" s="2"/>
    </row>
    <row r="329" spans="1:14" ht="12.75">
      <c r="A329" t="s">
        <v>475</v>
      </c>
      <c r="B329" s="10" t="s">
        <v>476</v>
      </c>
      <c r="N329" s="2"/>
    </row>
    <row r="330" spans="3:22" ht="12.75">
      <c r="C330" t="s">
        <v>477</v>
      </c>
      <c r="D330" t="s">
        <v>478</v>
      </c>
      <c r="E330" s="2">
        <v>364</v>
      </c>
      <c r="F330" s="2">
        <v>0</v>
      </c>
      <c r="G330" s="2">
        <v>0</v>
      </c>
      <c r="H330" s="2">
        <v>10</v>
      </c>
      <c r="I330" s="2">
        <v>33</v>
      </c>
      <c r="J330" s="2">
        <v>43</v>
      </c>
      <c r="K330" s="2">
        <v>0</v>
      </c>
      <c r="L330" s="2">
        <v>0</v>
      </c>
      <c r="M330" s="2">
        <v>0</v>
      </c>
      <c r="N330" s="2">
        <v>20</v>
      </c>
      <c r="O330" s="2">
        <v>18</v>
      </c>
      <c r="P330" s="2">
        <v>0</v>
      </c>
      <c r="Q330" s="2">
        <v>18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</row>
    <row r="331" spans="3:22" ht="12.75">
      <c r="C331" t="s">
        <v>479</v>
      </c>
      <c r="D331" t="s">
        <v>480</v>
      </c>
      <c r="E331" s="2">
        <v>110</v>
      </c>
      <c r="F331" s="2">
        <v>2</v>
      </c>
      <c r="G331" s="2">
        <v>0</v>
      </c>
      <c r="H331" s="2">
        <v>0</v>
      </c>
      <c r="I331" s="2">
        <v>25</v>
      </c>
      <c r="J331" s="2">
        <v>25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12</v>
      </c>
      <c r="Q331" s="2">
        <v>12</v>
      </c>
      <c r="R331" s="2">
        <v>0</v>
      </c>
      <c r="S331" s="2">
        <v>0</v>
      </c>
      <c r="T331" s="2">
        <v>0</v>
      </c>
      <c r="U331" s="2">
        <v>0</v>
      </c>
      <c r="V331" s="2">
        <v>11</v>
      </c>
    </row>
    <row r="332" spans="2:22" ht="12.75">
      <c r="B332" s="9" t="s">
        <v>481</v>
      </c>
      <c r="E332" s="2">
        <v>474</v>
      </c>
      <c r="F332" s="2">
        <v>2</v>
      </c>
      <c r="G332" s="2">
        <v>0</v>
      </c>
      <c r="H332" s="2">
        <v>10</v>
      </c>
      <c r="I332" s="2">
        <v>58</v>
      </c>
      <c r="J332" s="2">
        <v>68</v>
      </c>
      <c r="K332" s="2">
        <v>0</v>
      </c>
      <c r="L332" s="2">
        <v>0</v>
      </c>
      <c r="M332" s="2">
        <v>0</v>
      </c>
      <c r="N332" s="2">
        <v>20</v>
      </c>
      <c r="O332" s="2">
        <v>18</v>
      </c>
      <c r="P332" s="2">
        <v>12</v>
      </c>
      <c r="Q332" s="2">
        <v>30</v>
      </c>
      <c r="R332" s="2">
        <v>0</v>
      </c>
      <c r="S332" s="2">
        <v>0</v>
      </c>
      <c r="T332" s="2">
        <v>0</v>
      </c>
      <c r="U332" s="2">
        <v>0</v>
      </c>
      <c r="V332" s="2">
        <v>11</v>
      </c>
    </row>
    <row r="333" ht="12.75">
      <c r="N333" s="2"/>
    </row>
    <row r="334" spans="1:14" ht="12.75">
      <c r="A334" t="s">
        <v>482</v>
      </c>
      <c r="B334" s="10" t="s">
        <v>483</v>
      </c>
      <c r="N334" s="2"/>
    </row>
    <row r="335" spans="3:22" ht="12.75">
      <c r="C335" t="s">
        <v>484</v>
      </c>
      <c r="D335" t="s">
        <v>485</v>
      </c>
      <c r="E335" s="2">
        <v>2831</v>
      </c>
      <c r="F335" s="2">
        <v>83</v>
      </c>
      <c r="G335" s="2">
        <v>0</v>
      </c>
      <c r="H335" s="2">
        <v>26</v>
      </c>
      <c r="I335" s="2">
        <v>243</v>
      </c>
      <c r="J335" s="2">
        <v>269</v>
      </c>
      <c r="K335" s="2">
        <v>0</v>
      </c>
      <c r="L335" s="2">
        <v>0</v>
      </c>
      <c r="M335" s="2">
        <v>22</v>
      </c>
      <c r="N335" s="2">
        <v>489</v>
      </c>
      <c r="O335" s="2">
        <v>122</v>
      </c>
      <c r="P335" s="2">
        <v>79</v>
      </c>
      <c r="Q335" s="2">
        <v>201</v>
      </c>
      <c r="R335" s="2">
        <v>0</v>
      </c>
      <c r="S335" s="2">
        <v>31</v>
      </c>
      <c r="T335" s="2">
        <v>0</v>
      </c>
      <c r="U335" s="2">
        <v>157</v>
      </c>
      <c r="V335" s="2">
        <v>118</v>
      </c>
    </row>
    <row r="336" spans="2:22" ht="12.75">
      <c r="B336" s="9" t="s">
        <v>486</v>
      </c>
      <c r="E336" s="2">
        <v>2831</v>
      </c>
      <c r="F336" s="2">
        <v>83</v>
      </c>
      <c r="G336" s="2">
        <v>0</v>
      </c>
      <c r="H336" s="2">
        <v>26</v>
      </c>
      <c r="I336" s="2">
        <v>243</v>
      </c>
      <c r="J336" s="2">
        <v>269</v>
      </c>
      <c r="K336" s="2">
        <v>0</v>
      </c>
      <c r="L336" s="2">
        <v>0</v>
      </c>
      <c r="M336" s="2">
        <v>22</v>
      </c>
      <c r="N336" s="2">
        <v>489</v>
      </c>
      <c r="O336" s="2">
        <v>122</v>
      </c>
      <c r="P336" s="2">
        <v>79</v>
      </c>
      <c r="Q336" s="2">
        <v>201</v>
      </c>
      <c r="R336" s="2">
        <v>0</v>
      </c>
      <c r="S336" s="2">
        <v>31</v>
      </c>
      <c r="T336" s="2">
        <v>0</v>
      </c>
      <c r="U336" s="2">
        <v>157</v>
      </c>
      <c r="V336" s="2">
        <v>118</v>
      </c>
    </row>
    <row r="337" ht="12.75">
      <c r="N337" s="2"/>
    </row>
    <row r="338" spans="1:14" ht="12.75">
      <c r="A338" t="s">
        <v>487</v>
      </c>
      <c r="B338" s="10" t="s">
        <v>488</v>
      </c>
      <c r="N338" s="2"/>
    </row>
    <row r="339" spans="3:22" ht="12.75">
      <c r="C339" t="s">
        <v>489</v>
      </c>
      <c r="D339" t="s">
        <v>490</v>
      </c>
      <c r="E339" s="2">
        <v>619</v>
      </c>
      <c r="F339" s="2">
        <v>0</v>
      </c>
      <c r="G339" s="2">
        <v>0</v>
      </c>
      <c r="H339" s="2">
        <v>13</v>
      </c>
      <c r="I339" s="2">
        <v>55</v>
      </c>
      <c r="J339" s="2">
        <v>68</v>
      </c>
      <c r="K339" s="2">
        <v>0</v>
      </c>
      <c r="L339" s="2">
        <v>0</v>
      </c>
      <c r="M339" s="2">
        <v>24</v>
      </c>
      <c r="N339" s="2">
        <v>11</v>
      </c>
      <c r="O339" s="2">
        <v>0</v>
      </c>
      <c r="P339" s="2">
        <v>38</v>
      </c>
      <c r="Q339" s="2">
        <v>38</v>
      </c>
      <c r="R339" s="2">
        <v>0</v>
      </c>
      <c r="S339" s="2">
        <v>1</v>
      </c>
      <c r="T339" s="2">
        <v>0</v>
      </c>
      <c r="U339" s="2">
        <v>0</v>
      </c>
      <c r="V339" s="2">
        <v>0</v>
      </c>
    </row>
    <row r="340" spans="3:22" ht="12.75">
      <c r="C340" t="s">
        <v>491</v>
      </c>
      <c r="D340" t="s">
        <v>492</v>
      </c>
      <c r="E340" s="2">
        <v>3116</v>
      </c>
      <c r="F340" s="2">
        <v>0</v>
      </c>
      <c r="G340" s="2">
        <v>0</v>
      </c>
      <c r="H340" s="2">
        <v>28</v>
      </c>
      <c r="I340" s="2">
        <v>270</v>
      </c>
      <c r="J340" s="2">
        <v>298</v>
      </c>
      <c r="K340" s="2">
        <v>0</v>
      </c>
      <c r="L340" s="2">
        <v>0</v>
      </c>
      <c r="M340" s="2">
        <v>0</v>
      </c>
      <c r="N340" s="2">
        <v>12</v>
      </c>
      <c r="O340" s="2">
        <v>170</v>
      </c>
      <c r="P340" s="2">
        <v>0</v>
      </c>
      <c r="Q340" s="2">
        <v>170</v>
      </c>
      <c r="R340" s="2">
        <v>0</v>
      </c>
      <c r="S340" s="2">
        <v>39</v>
      </c>
      <c r="T340" s="2">
        <v>0</v>
      </c>
      <c r="U340" s="2">
        <v>0</v>
      </c>
      <c r="V340" s="2">
        <v>0</v>
      </c>
    </row>
    <row r="341" spans="2:22" ht="12.75">
      <c r="B341" s="9" t="s">
        <v>493</v>
      </c>
      <c r="E341" s="2">
        <v>3735</v>
      </c>
      <c r="F341" s="2">
        <v>0</v>
      </c>
      <c r="G341" s="2">
        <v>0</v>
      </c>
      <c r="H341" s="2">
        <v>41</v>
      </c>
      <c r="I341" s="2">
        <v>325</v>
      </c>
      <c r="J341" s="2">
        <v>366</v>
      </c>
      <c r="K341" s="2">
        <v>0</v>
      </c>
      <c r="L341" s="2">
        <v>0</v>
      </c>
      <c r="M341" s="2">
        <v>24</v>
      </c>
      <c r="N341" s="2">
        <v>23</v>
      </c>
      <c r="O341" s="2">
        <v>170</v>
      </c>
      <c r="P341" s="2">
        <v>38</v>
      </c>
      <c r="Q341" s="2">
        <v>208</v>
      </c>
      <c r="R341" s="2">
        <v>0</v>
      </c>
      <c r="S341" s="2">
        <v>40</v>
      </c>
      <c r="T341" s="2">
        <v>0</v>
      </c>
      <c r="U341" s="2">
        <v>0</v>
      </c>
      <c r="V341" s="2">
        <v>0</v>
      </c>
    </row>
    <row r="342" ht="12.75">
      <c r="N342" s="2"/>
    </row>
    <row r="343" spans="1:14" ht="12.75">
      <c r="A343" t="s">
        <v>494</v>
      </c>
      <c r="B343" s="10" t="s">
        <v>495</v>
      </c>
      <c r="N343" s="2"/>
    </row>
    <row r="344" spans="3:22" ht="12.75">
      <c r="C344" t="s">
        <v>496</v>
      </c>
      <c r="D344" t="s">
        <v>497</v>
      </c>
      <c r="E344" s="2">
        <v>458</v>
      </c>
      <c r="F344" s="2">
        <v>38</v>
      </c>
      <c r="G344" s="2">
        <v>0</v>
      </c>
      <c r="H344" s="2">
        <v>6</v>
      </c>
      <c r="I344" s="2">
        <v>44</v>
      </c>
      <c r="J344" s="2">
        <v>50</v>
      </c>
      <c r="K344" s="2">
        <v>0</v>
      </c>
      <c r="L344" s="2">
        <v>0</v>
      </c>
      <c r="M344" s="2">
        <v>3</v>
      </c>
      <c r="N344" s="2">
        <v>21</v>
      </c>
      <c r="O344" s="2">
        <v>15</v>
      </c>
      <c r="P344" s="2">
        <v>0</v>
      </c>
      <c r="Q344" s="2">
        <v>15</v>
      </c>
      <c r="R344" s="2">
        <v>0</v>
      </c>
      <c r="S344" s="2">
        <v>5</v>
      </c>
      <c r="T344" s="2">
        <v>13</v>
      </c>
      <c r="U344" s="2">
        <v>4</v>
      </c>
      <c r="V344" s="2">
        <v>27</v>
      </c>
    </row>
    <row r="345" spans="3:22" ht="12.75">
      <c r="C345" t="s">
        <v>498</v>
      </c>
      <c r="D345" t="s">
        <v>499</v>
      </c>
      <c r="E345" s="2">
        <v>101</v>
      </c>
      <c r="F345" s="2">
        <v>0</v>
      </c>
      <c r="G345" s="2">
        <v>0</v>
      </c>
      <c r="H345" s="2">
        <v>0</v>
      </c>
      <c r="I345" s="2">
        <v>15</v>
      </c>
      <c r="J345" s="2">
        <v>15</v>
      </c>
      <c r="K345" s="2">
        <v>0</v>
      </c>
      <c r="L345" s="2">
        <v>0</v>
      </c>
      <c r="M345" s="2">
        <v>0</v>
      </c>
      <c r="N345" s="2">
        <v>2</v>
      </c>
      <c r="O345" s="2">
        <v>0</v>
      </c>
      <c r="P345" s="2">
        <v>10</v>
      </c>
      <c r="Q345" s="2">
        <v>10</v>
      </c>
      <c r="R345" s="2">
        <v>0</v>
      </c>
      <c r="S345" s="2">
        <v>1</v>
      </c>
      <c r="T345" s="2">
        <v>0</v>
      </c>
      <c r="U345" s="2">
        <v>0</v>
      </c>
      <c r="V345" s="2">
        <v>0</v>
      </c>
    </row>
    <row r="346" spans="3:22" ht="12.75">
      <c r="C346" t="s">
        <v>500</v>
      </c>
      <c r="D346" t="s">
        <v>501</v>
      </c>
      <c r="E346" s="2">
        <v>179</v>
      </c>
      <c r="F346" s="2">
        <v>29</v>
      </c>
      <c r="G346" s="2">
        <v>0</v>
      </c>
      <c r="H346" s="2">
        <v>0</v>
      </c>
      <c r="I346" s="2">
        <v>12</v>
      </c>
      <c r="J346" s="2">
        <v>12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9</v>
      </c>
      <c r="Q346" s="2">
        <v>9</v>
      </c>
      <c r="R346" s="2">
        <v>0</v>
      </c>
      <c r="S346" s="2">
        <v>4</v>
      </c>
      <c r="T346" s="2">
        <v>0</v>
      </c>
      <c r="U346" s="2">
        <v>0</v>
      </c>
      <c r="V346" s="2">
        <v>18</v>
      </c>
    </row>
    <row r="347" spans="3:22" ht="12.75">
      <c r="C347" t="s">
        <v>502</v>
      </c>
      <c r="D347" t="s">
        <v>503</v>
      </c>
      <c r="E347" s="2">
        <v>101</v>
      </c>
      <c r="F347" s="2">
        <v>0</v>
      </c>
      <c r="G347" s="2">
        <v>0</v>
      </c>
      <c r="H347" s="2">
        <v>0</v>
      </c>
      <c r="I347" s="2">
        <v>9</v>
      </c>
      <c r="J347" s="2">
        <v>9</v>
      </c>
      <c r="K347" s="2">
        <v>0</v>
      </c>
      <c r="L347" s="2">
        <v>0</v>
      </c>
      <c r="M347" s="2">
        <v>0</v>
      </c>
      <c r="N347" s="2">
        <v>0</v>
      </c>
      <c r="O347" s="2">
        <v>9</v>
      </c>
      <c r="P347" s="2">
        <v>0</v>
      </c>
      <c r="Q347" s="2">
        <v>9</v>
      </c>
      <c r="R347" s="2">
        <v>0</v>
      </c>
      <c r="S347" s="2">
        <v>1</v>
      </c>
      <c r="T347" s="2">
        <v>0</v>
      </c>
      <c r="U347" s="2">
        <v>0</v>
      </c>
      <c r="V347" s="2">
        <v>0</v>
      </c>
    </row>
    <row r="348" spans="3:22" ht="12.75">
      <c r="C348" t="s">
        <v>504</v>
      </c>
      <c r="D348" t="s">
        <v>505</v>
      </c>
      <c r="E348" s="2">
        <v>116</v>
      </c>
      <c r="F348" s="2">
        <v>0</v>
      </c>
      <c r="G348" s="2">
        <v>0</v>
      </c>
      <c r="H348" s="2">
        <v>0</v>
      </c>
      <c r="I348" s="2">
        <v>12</v>
      </c>
      <c r="J348" s="2">
        <v>12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11</v>
      </c>
      <c r="Q348" s="2">
        <v>11</v>
      </c>
      <c r="R348" s="2">
        <v>0</v>
      </c>
      <c r="S348" s="2">
        <v>0</v>
      </c>
      <c r="T348" s="2">
        <v>0</v>
      </c>
      <c r="U348" s="2">
        <v>0</v>
      </c>
      <c r="V348" s="2">
        <v>104</v>
      </c>
    </row>
    <row r="349" spans="2:22" ht="12.75">
      <c r="B349" s="9" t="s">
        <v>506</v>
      </c>
      <c r="E349" s="2">
        <v>955</v>
      </c>
      <c r="F349" s="2">
        <v>67</v>
      </c>
      <c r="G349" s="2">
        <v>0</v>
      </c>
      <c r="H349" s="2">
        <v>6</v>
      </c>
      <c r="I349" s="2">
        <v>92</v>
      </c>
      <c r="J349" s="2">
        <v>98</v>
      </c>
      <c r="K349" s="2">
        <v>0</v>
      </c>
      <c r="L349" s="2">
        <v>0</v>
      </c>
      <c r="M349" s="2">
        <v>3</v>
      </c>
      <c r="N349" s="2">
        <v>23</v>
      </c>
      <c r="O349" s="2">
        <v>24</v>
      </c>
      <c r="P349" s="2">
        <v>30</v>
      </c>
      <c r="Q349" s="2">
        <v>54</v>
      </c>
      <c r="R349" s="2">
        <v>0</v>
      </c>
      <c r="S349" s="2">
        <v>11</v>
      </c>
      <c r="T349" s="2">
        <v>13</v>
      </c>
      <c r="U349" s="2">
        <v>4</v>
      </c>
      <c r="V349" s="2">
        <v>149</v>
      </c>
    </row>
    <row r="350" ht="12.75">
      <c r="N350" s="2"/>
    </row>
    <row r="351" spans="1:14" ht="12.75">
      <c r="A351" t="s">
        <v>507</v>
      </c>
      <c r="B351" s="10" t="s">
        <v>508</v>
      </c>
      <c r="N351" s="2"/>
    </row>
    <row r="352" spans="3:22" ht="12.75">
      <c r="C352" t="s">
        <v>509</v>
      </c>
      <c r="D352" t="s">
        <v>510</v>
      </c>
      <c r="E352" s="2">
        <v>2003</v>
      </c>
      <c r="F352" s="2">
        <v>83</v>
      </c>
      <c r="G352" s="2">
        <v>0</v>
      </c>
      <c r="H352" s="2">
        <v>10</v>
      </c>
      <c r="I352" s="2">
        <v>268</v>
      </c>
      <c r="J352" s="2">
        <v>278</v>
      </c>
      <c r="K352" s="2">
        <v>0</v>
      </c>
      <c r="L352" s="2">
        <v>0</v>
      </c>
      <c r="M352" s="2">
        <v>6</v>
      </c>
      <c r="N352" s="2">
        <v>334</v>
      </c>
      <c r="O352" s="2">
        <v>0</v>
      </c>
      <c r="P352" s="2">
        <v>155</v>
      </c>
      <c r="Q352" s="2">
        <v>155</v>
      </c>
      <c r="R352" s="2">
        <v>2</v>
      </c>
      <c r="S352" s="2">
        <v>1</v>
      </c>
      <c r="T352" s="2">
        <v>167</v>
      </c>
      <c r="U352" s="2">
        <v>45</v>
      </c>
      <c r="V352" s="2">
        <v>74</v>
      </c>
    </row>
    <row r="353" spans="3:22" ht="12.75">
      <c r="C353" t="s">
        <v>511</v>
      </c>
      <c r="D353" t="s">
        <v>512</v>
      </c>
      <c r="E353" s="2">
        <v>1563</v>
      </c>
      <c r="F353" s="2">
        <v>0</v>
      </c>
      <c r="G353" s="2">
        <v>0</v>
      </c>
      <c r="H353" s="2">
        <v>0</v>
      </c>
      <c r="I353" s="2">
        <v>132</v>
      </c>
      <c r="J353" s="2">
        <v>132</v>
      </c>
      <c r="K353" s="2">
        <v>0</v>
      </c>
      <c r="L353" s="2">
        <v>0</v>
      </c>
      <c r="M353" s="2">
        <v>2</v>
      </c>
      <c r="N353" s="2">
        <v>134</v>
      </c>
      <c r="O353" s="2">
        <v>101</v>
      </c>
      <c r="P353" s="2">
        <v>0</v>
      </c>
      <c r="Q353" s="2">
        <v>101</v>
      </c>
      <c r="R353" s="2">
        <v>0</v>
      </c>
      <c r="S353" s="2">
        <v>12</v>
      </c>
      <c r="T353" s="2">
        <v>0</v>
      </c>
      <c r="U353" s="2">
        <v>13</v>
      </c>
      <c r="V353" s="2">
        <v>103</v>
      </c>
    </row>
    <row r="354" spans="3:22" ht="12.75">
      <c r="C354" t="s">
        <v>513</v>
      </c>
      <c r="D354" t="s">
        <v>514</v>
      </c>
      <c r="E354" s="2">
        <v>1916</v>
      </c>
      <c r="F354" s="2">
        <v>339</v>
      </c>
      <c r="G354" s="2">
        <v>0</v>
      </c>
      <c r="H354" s="2">
        <v>24</v>
      </c>
      <c r="I354" s="2">
        <v>227</v>
      </c>
      <c r="J354" s="2">
        <v>251</v>
      </c>
      <c r="K354" s="2">
        <v>0</v>
      </c>
      <c r="L354" s="2">
        <v>0</v>
      </c>
      <c r="M354" s="2">
        <v>17</v>
      </c>
      <c r="N354" s="2">
        <v>299</v>
      </c>
      <c r="O354" s="2">
        <v>95</v>
      </c>
      <c r="P354" s="2">
        <v>40</v>
      </c>
      <c r="Q354" s="2">
        <v>135</v>
      </c>
      <c r="R354" s="2">
        <v>0</v>
      </c>
      <c r="S354" s="2">
        <v>18</v>
      </c>
      <c r="T354" s="2">
        <v>92</v>
      </c>
      <c r="U354" s="2">
        <v>32</v>
      </c>
      <c r="V354" s="2">
        <v>156</v>
      </c>
    </row>
    <row r="355" spans="3:22" ht="12.75">
      <c r="C355" t="s">
        <v>515</v>
      </c>
      <c r="D355" t="s">
        <v>516</v>
      </c>
      <c r="E355" s="2">
        <v>2991</v>
      </c>
      <c r="F355" s="2">
        <v>537</v>
      </c>
      <c r="G355" s="2">
        <v>0</v>
      </c>
      <c r="H355" s="2">
        <v>36</v>
      </c>
      <c r="I355" s="2">
        <v>246</v>
      </c>
      <c r="J355" s="2">
        <v>282</v>
      </c>
      <c r="K355" s="2">
        <v>44</v>
      </c>
      <c r="L355" s="2">
        <v>0</v>
      </c>
      <c r="M355" s="2">
        <v>0</v>
      </c>
      <c r="N355" s="2">
        <v>79</v>
      </c>
      <c r="O355" s="2">
        <v>213</v>
      </c>
      <c r="P355" s="2">
        <v>0</v>
      </c>
      <c r="Q355" s="2">
        <v>213</v>
      </c>
      <c r="R355" s="2">
        <v>1</v>
      </c>
      <c r="S355" s="2">
        <v>0</v>
      </c>
      <c r="T355" s="2">
        <v>7</v>
      </c>
      <c r="U355" s="2">
        <v>11</v>
      </c>
      <c r="V355" s="2">
        <v>60</v>
      </c>
    </row>
    <row r="356" spans="3:22" ht="12.75">
      <c r="C356" t="s">
        <v>517</v>
      </c>
      <c r="D356" t="s">
        <v>518</v>
      </c>
      <c r="E356" s="2">
        <v>2126</v>
      </c>
      <c r="F356" s="2">
        <v>1</v>
      </c>
      <c r="G356" s="2">
        <v>0</v>
      </c>
      <c r="H356" s="2">
        <v>21</v>
      </c>
      <c r="I356" s="2">
        <v>199</v>
      </c>
      <c r="J356" s="2">
        <v>220</v>
      </c>
      <c r="K356" s="2">
        <v>0</v>
      </c>
      <c r="L356" s="2">
        <v>0</v>
      </c>
      <c r="M356" s="2">
        <v>1</v>
      </c>
      <c r="N356" s="2">
        <v>414</v>
      </c>
      <c r="O356" s="2">
        <v>190</v>
      </c>
      <c r="P356" s="2">
        <v>0</v>
      </c>
      <c r="Q356" s="2">
        <v>190</v>
      </c>
      <c r="R356" s="2">
        <v>0</v>
      </c>
      <c r="S356" s="2">
        <v>9</v>
      </c>
      <c r="T356" s="2">
        <v>0</v>
      </c>
      <c r="U356" s="2">
        <v>3</v>
      </c>
      <c r="V356" s="2">
        <v>99</v>
      </c>
    </row>
    <row r="357" spans="3:22" ht="12.75">
      <c r="C357" t="s">
        <v>519</v>
      </c>
      <c r="D357" t="s">
        <v>520</v>
      </c>
      <c r="E357" s="2">
        <v>17598</v>
      </c>
      <c r="F357" s="2">
        <v>1346</v>
      </c>
      <c r="G357" s="2">
        <v>0</v>
      </c>
      <c r="H357" s="2">
        <v>113</v>
      </c>
      <c r="I357" s="2">
        <v>1678</v>
      </c>
      <c r="J357" s="2">
        <v>1791</v>
      </c>
      <c r="K357" s="2">
        <v>0</v>
      </c>
      <c r="L357" s="2">
        <v>0</v>
      </c>
      <c r="M357" s="2">
        <v>39</v>
      </c>
      <c r="N357" s="2">
        <v>3895</v>
      </c>
      <c r="O357" s="2">
        <v>1501</v>
      </c>
      <c r="P357" s="2">
        <v>0</v>
      </c>
      <c r="Q357" s="2">
        <v>1501</v>
      </c>
      <c r="R357" s="2">
        <v>0</v>
      </c>
      <c r="S357" s="2">
        <v>110</v>
      </c>
      <c r="T357" s="2">
        <v>626</v>
      </c>
      <c r="U357" s="2">
        <v>781</v>
      </c>
      <c r="V357" s="2">
        <v>3962</v>
      </c>
    </row>
    <row r="358" spans="3:22" ht="12.75">
      <c r="C358" t="s">
        <v>521</v>
      </c>
      <c r="D358" t="s">
        <v>522</v>
      </c>
      <c r="E358" s="2">
        <v>1141</v>
      </c>
      <c r="F358" s="2">
        <v>24</v>
      </c>
      <c r="G358" s="2">
        <v>0</v>
      </c>
      <c r="H358" s="2">
        <v>2</v>
      </c>
      <c r="I358" s="2">
        <v>130</v>
      </c>
      <c r="J358" s="2">
        <v>132</v>
      </c>
      <c r="K358" s="2">
        <v>0</v>
      </c>
      <c r="L358" s="2">
        <v>0</v>
      </c>
      <c r="M358" s="2">
        <v>8</v>
      </c>
      <c r="N358" s="2">
        <v>102</v>
      </c>
      <c r="O358" s="2">
        <v>78</v>
      </c>
      <c r="P358" s="2">
        <v>0</v>
      </c>
      <c r="Q358" s="2">
        <v>78</v>
      </c>
      <c r="R358" s="2">
        <v>0</v>
      </c>
      <c r="S358" s="2">
        <v>30</v>
      </c>
      <c r="T358" s="2">
        <v>47</v>
      </c>
      <c r="U358" s="2">
        <v>4</v>
      </c>
      <c r="V358" s="2">
        <v>85</v>
      </c>
    </row>
    <row r="359" spans="3:22" ht="12.75">
      <c r="C359" t="s">
        <v>523</v>
      </c>
      <c r="D359" t="s">
        <v>524</v>
      </c>
      <c r="E359" s="2">
        <v>2586</v>
      </c>
      <c r="F359" s="2">
        <v>0</v>
      </c>
      <c r="G359" s="2">
        <v>0</v>
      </c>
      <c r="H359" s="2">
        <v>48</v>
      </c>
      <c r="I359" s="2">
        <v>277</v>
      </c>
      <c r="J359" s="2">
        <v>325</v>
      </c>
      <c r="K359" s="2">
        <v>0</v>
      </c>
      <c r="L359" s="2">
        <v>0</v>
      </c>
      <c r="M359" s="2">
        <v>8</v>
      </c>
      <c r="N359" s="2">
        <v>966</v>
      </c>
      <c r="O359" s="2">
        <v>212</v>
      </c>
      <c r="P359" s="2">
        <v>0</v>
      </c>
      <c r="Q359" s="2">
        <v>212</v>
      </c>
      <c r="R359" s="2">
        <v>0</v>
      </c>
      <c r="S359" s="2">
        <v>3</v>
      </c>
      <c r="T359" s="2">
        <v>257</v>
      </c>
      <c r="U359" s="2">
        <v>21</v>
      </c>
      <c r="V359" s="2">
        <v>1275</v>
      </c>
    </row>
    <row r="360" spans="3:22" ht="12.75">
      <c r="C360" t="s">
        <v>525</v>
      </c>
      <c r="D360" t="s">
        <v>526</v>
      </c>
      <c r="E360" s="2">
        <v>909</v>
      </c>
      <c r="F360" s="2">
        <v>0</v>
      </c>
      <c r="G360" s="2">
        <v>0</v>
      </c>
      <c r="H360" s="2">
        <v>0</v>
      </c>
      <c r="I360" s="2">
        <v>109</v>
      </c>
      <c r="J360" s="2">
        <v>109</v>
      </c>
      <c r="K360" s="2">
        <v>0</v>
      </c>
      <c r="L360" s="2">
        <v>0</v>
      </c>
      <c r="M360" s="2">
        <v>0</v>
      </c>
      <c r="N360" s="2">
        <v>106</v>
      </c>
      <c r="O360" s="2">
        <v>0</v>
      </c>
      <c r="P360" s="2">
        <v>83</v>
      </c>
      <c r="Q360" s="2">
        <v>83</v>
      </c>
      <c r="R360" s="2">
        <v>0</v>
      </c>
      <c r="S360" s="2">
        <v>8</v>
      </c>
      <c r="T360" s="2">
        <v>32</v>
      </c>
      <c r="U360" s="2">
        <v>17</v>
      </c>
      <c r="V360" s="2">
        <v>100</v>
      </c>
    </row>
    <row r="361" spans="3:22" ht="12.75">
      <c r="C361" t="s">
        <v>527</v>
      </c>
      <c r="D361" t="s">
        <v>528</v>
      </c>
      <c r="E361" s="2">
        <v>148</v>
      </c>
      <c r="F361" s="2">
        <v>0</v>
      </c>
      <c r="G361" s="2">
        <v>0</v>
      </c>
      <c r="H361" s="2">
        <v>0</v>
      </c>
      <c r="I361" s="2">
        <v>15</v>
      </c>
      <c r="J361" s="2">
        <v>15</v>
      </c>
      <c r="K361" s="2">
        <v>0</v>
      </c>
      <c r="L361" s="2">
        <v>0</v>
      </c>
      <c r="M361" s="2">
        <v>0</v>
      </c>
      <c r="N361" s="2">
        <v>0</v>
      </c>
      <c r="O361" s="2">
        <v>16</v>
      </c>
      <c r="P361" s="2">
        <v>0</v>
      </c>
      <c r="Q361" s="2">
        <v>16</v>
      </c>
      <c r="R361" s="2">
        <v>0</v>
      </c>
      <c r="S361" s="2">
        <v>2</v>
      </c>
      <c r="T361" s="2">
        <v>0</v>
      </c>
      <c r="U361" s="2">
        <v>0</v>
      </c>
      <c r="V361" s="2">
        <v>5</v>
      </c>
    </row>
    <row r="362" spans="3:22" ht="12.75">
      <c r="C362" t="s">
        <v>529</v>
      </c>
      <c r="D362" t="s">
        <v>530</v>
      </c>
      <c r="E362" s="2">
        <v>122</v>
      </c>
      <c r="F362" s="2">
        <v>7</v>
      </c>
      <c r="G362" s="2">
        <v>0</v>
      </c>
      <c r="H362" s="2">
        <v>0</v>
      </c>
      <c r="I362" s="2">
        <v>14</v>
      </c>
      <c r="J362" s="2">
        <v>14</v>
      </c>
      <c r="K362" s="2">
        <v>0</v>
      </c>
      <c r="L362" s="2">
        <v>0</v>
      </c>
      <c r="M362" s="2">
        <v>0</v>
      </c>
      <c r="N362" s="2">
        <v>0</v>
      </c>
      <c r="O362" s="2">
        <v>7</v>
      </c>
      <c r="P362" s="2">
        <v>0</v>
      </c>
      <c r="Q362" s="2">
        <v>7</v>
      </c>
      <c r="R362" s="2">
        <v>0</v>
      </c>
      <c r="S362" s="2">
        <v>0</v>
      </c>
      <c r="T362" s="2">
        <v>0</v>
      </c>
      <c r="U362" s="2">
        <v>0</v>
      </c>
      <c r="V362" s="2">
        <v>10</v>
      </c>
    </row>
    <row r="363" spans="3:22" ht="12.75">
      <c r="C363" t="s">
        <v>531</v>
      </c>
      <c r="D363" t="s">
        <v>532</v>
      </c>
      <c r="E363" s="2">
        <v>115</v>
      </c>
      <c r="F363" s="2">
        <v>0</v>
      </c>
      <c r="G363" s="2">
        <v>0</v>
      </c>
      <c r="H363" s="2">
        <v>0</v>
      </c>
      <c r="I363" s="2">
        <v>11</v>
      </c>
      <c r="J363" s="2">
        <v>11</v>
      </c>
      <c r="K363" s="2">
        <v>0</v>
      </c>
      <c r="L363" s="2">
        <v>0</v>
      </c>
      <c r="M363" s="2">
        <v>0</v>
      </c>
      <c r="N363" s="2">
        <v>0</v>
      </c>
      <c r="O363" s="2">
        <v>6</v>
      </c>
      <c r="P363" s="2">
        <v>0</v>
      </c>
      <c r="Q363" s="2">
        <v>6</v>
      </c>
      <c r="R363" s="2">
        <v>0</v>
      </c>
      <c r="S363" s="2">
        <v>4</v>
      </c>
      <c r="T363" s="2">
        <v>0</v>
      </c>
      <c r="U363" s="2">
        <v>0</v>
      </c>
      <c r="V363" s="2">
        <v>10</v>
      </c>
    </row>
    <row r="364" spans="2:22" ht="12.75">
      <c r="B364" s="9" t="s">
        <v>533</v>
      </c>
      <c r="E364" s="2">
        <v>33218</v>
      </c>
      <c r="F364" s="2">
        <v>2337</v>
      </c>
      <c r="G364" s="2">
        <v>0</v>
      </c>
      <c r="H364" s="2">
        <v>254</v>
      </c>
      <c r="I364" s="2">
        <v>3306</v>
      </c>
      <c r="J364" s="2">
        <v>3560</v>
      </c>
      <c r="K364" s="2">
        <v>44</v>
      </c>
      <c r="L364" s="2">
        <v>0</v>
      </c>
      <c r="M364" s="2">
        <v>81</v>
      </c>
      <c r="N364" s="2">
        <v>6329</v>
      </c>
      <c r="O364" s="2">
        <v>2419</v>
      </c>
      <c r="P364" s="2">
        <v>278</v>
      </c>
      <c r="Q364" s="2">
        <v>2697</v>
      </c>
      <c r="R364" s="2">
        <v>3</v>
      </c>
      <c r="S364" s="2">
        <v>197</v>
      </c>
      <c r="T364" s="2">
        <v>1228</v>
      </c>
      <c r="U364" s="2">
        <v>927</v>
      </c>
      <c r="V364" s="2">
        <v>5939</v>
      </c>
    </row>
    <row r="365" ht="12.75">
      <c r="N365" s="2"/>
    </row>
    <row r="366" spans="1:14" ht="12.75">
      <c r="A366" t="s">
        <v>534</v>
      </c>
      <c r="B366" s="10" t="s">
        <v>535</v>
      </c>
      <c r="N366" s="2"/>
    </row>
    <row r="367" spans="3:22" ht="12.75">
      <c r="C367" t="s">
        <v>536</v>
      </c>
      <c r="D367" t="s">
        <v>537</v>
      </c>
      <c r="E367" s="2">
        <v>924</v>
      </c>
      <c r="F367" s="2">
        <v>0</v>
      </c>
      <c r="G367" s="2">
        <v>0</v>
      </c>
      <c r="H367" s="2">
        <v>12</v>
      </c>
      <c r="I367" s="2">
        <v>93</v>
      </c>
      <c r="J367" s="2">
        <v>105</v>
      </c>
      <c r="K367" s="2">
        <v>16</v>
      </c>
      <c r="L367" s="2">
        <v>0</v>
      </c>
      <c r="M367" s="2">
        <v>4</v>
      </c>
      <c r="N367" s="2">
        <v>270</v>
      </c>
      <c r="O367" s="2">
        <v>73</v>
      </c>
      <c r="P367" s="2">
        <v>0</v>
      </c>
      <c r="Q367" s="2">
        <v>73</v>
      </c>
      <c r="R367" s="2">
        <v>0</v>
      </c>
      <c r="S367" s="2">
        <v>4</v>
      </c>
      <c r="T367" s="2">
        <v>30</v>
      </c>
      <c r="U367" s="2">
        <v>42</v>
      </c>
      <c r="V367" s="2">
        <v>122</v>
      </c>
    </row>
    <row r="368" spans="3:22" ht="12.75">
      <c r="C368" t="s">
        <v>538</v>
      </c>
      <c r="D368" t="s">
        <v>539</v>
      </c>
      <c r="E368" s="2">
        <v>723</v>
      </c>
      <c r="F368" s="2">
        <v>0</v>
      </c>
      <c r="G368" s="2">
        <v>0</v>
      </c>
      <c r="H368" s="2">
        <v>6</v>
      </c>
      <c r="I368" s="2">
        <v>117</v>
      </c>
      <c r="J368" s="2">
        <v>123</v>
      </c>
      <c r="K368" s="2">
        <v>0</v>
      </c>
      <c r="L368" s="2">
        <v>0</v>
      </c>
      <c r="M368" s="2">
        <v>2</v>
      </c>
      <c r="N368" s="2">
        <v>45</v>
      </c>
      <c r="O368" s="2">
        <v>51</v>
      </c>
      <c r="P368" s="2">
        <v>0</v>
      </c>
      <c r="Q368" s="2">
        <v>51</v>
      </c>
      <c r="R368" s="2">
        <v>0</v>
      </c>
      <c r="S368" s="2">
        <v>17</v>
      </c>
      <c r="T368" s="2">
        <v>11</v>
      </c>
      <c r="U368" s="2">
        <v>0</v>
      </c>
      <c r="V368" s="2">
        <v>56</v>
      </c>
    </row>
    <row r="369" spans="3:22" ht="12.75">
      <c r="C369" t="s">
        <v>540</v>
      </c>
      <c r="D369" t="s">
        <v>541</v>
      </c>
      <c r="E369" s="2">
        <v>140</v>
      </c>
      <c r="F369" s="2">
        <v>0</v>
      </c>
      <c r="G369" s="2">
        <v>0</v>
      </c>
      <c r="H369" s="2">
        <v>1</v>
      </c>
      <c r="I369" s="2">
        <v>10</v>
      </c>
      <c r="J369" s="2">
        <v>11</v>
      </c>
      <c r="K369" s="2">
        <v>0</v>
      </c>
      <c r="L369" s="2">
        <v>0</v>
      </c>
      <c r="M369" s="2">
        <v>0</v>
      </c>
      <c r="N369" s="2">
        <v>7</v>
      </c>
      <c r="O369" s="2">
        <v>13</v>
      </c>
      <c r="P369" s="2">
        <v>0</v>
      </c>
      <c r="Q369" s="2">
        <v>13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</row>
    <row r="370" spans="3:22" ht="12.75">
      <c r="C370" t="s">
        <v>542</v>
      </c>
      <c r="D370" t="s">
        <v>543</v>
      </c>
      <c r="E370" s="2">
        <v>90</v>
      </c>
      <c r="F370" s="2">
        <v>0</v>
      </c>
      <c r="G370" s="2">
        <v>0</v>
      </c>
      <c r="H370" s="2">
        <v>0</v>
      </c>
      <c r="I370" s="2">
        <v>7</v>
      </c>
      <c r="J370" s="2">
        <v>7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8</v>
      </c>
      <c r="Q370" s="2">
        <v>8</v>
      </c>
      <c r="R370" s="2">
        <v>0</v>
      </c>
      <c r="S370" s="2">
        <v>1</v>
      </c>
      <c r="T370" s="2">
        <v>0</v>
      </c>
      <c r="U370" s="2">
        <v>0</v>
      </c>
      <c r="V370" s="2">
        <v>0</v>
      </c>
    </row>
    <row r="371" spans="2:22" ht="12.75">
      <c r="B371" s="9" t="s">
        <v>544</v>
      </c>
      <c r="E371" s="2">
        <v>1877</v>
      </c>
      <c r="F371" s="2">
        <v>0</v>
      </c>
      <c r="G371" s="2">
        <v>0</v>
      </c>
      <c r="H371" s="2">
        <v>19</v>
      </c>
      <c r="I371" s="2">
        <v>227</v>
      </c>
      <c r="J371" s="2">
        <v>246</v>
      </c>
      <c r="K371" s="2">
        <v>16</v>
      </c>
      <c r="L371" s="2">
        <v>0</v>
      </c>
      <c r="M371" s="2">
        <v>6</v>
      </c>
      <c r="N371" s="2">
        <v>322</v>
      </c>
      <c r="O371" s="2">
        <v>137</v>
      </c>
      <c r="P371" s="2">
        <v>8</v>
      </c>
      <c r="Q371" s="2">
        <v>145</v>
      </c>
      <c r="R371" s="2">
        <v>0</v>
      </c>
      <c r="S371" s="2">
        <v>22</v>
      </c>
      <c r="T371" s="2">
        <v>41</v>
      </c>
      <c r="U371" s="2">
        <v>42</v>
      </c>
      <c r="V371" s="2">
        <v>178</v>
      </c>
    </row>
    <row r="372" ht="12.75">
      <c r="N372" s="2"/>
    </row>
    <row r="373" spans="1:14" ht="12.75">
      <c r="A373" t="s">
        <v>545</v>
      </c>
      <c r="B373" s="10" t="s">
        <v>546</v>
      </c>
      <c r="N373" s="2"/>
    </row>
    <row r="374" spans="3:22" ht="12.75">
      <c r="C374" t="s">
        <v>547</v>
      </c>
      <c r="D374" t="s">
        <v>548</v>
      </c>
      <c r="E374" s="2">
        <v>137</v>
      </c>
      <c r="F374" s="2">
        <v>0</v>
      </c>
      <c r="G374" s="2">
        <v>0</v>
      </c>
      <c r="H374" s="2">
        <v>0</v>
      </c>
      <c r="I374" s="2">
        <v>36</v>
      </c>
      <c r="J374" s="2">
        <v>36</v>
      </c>
      <c r="K374" s="2">
        <v>0</v>
      </c>
      <c r="L374" s="2">
        <v>0</v>
      </c>
      <c r="M374" s="2">
        <v>0</v>
      </c>
      <c r="N374" s="2">
        <v>15</v>
      </c>
      <c r="O374" s="2">
        <v>0</v>
      </c>
      <c r="P374" s="2">
        <v>0</v>
      </c>
      <c r="Q374" s="2">
        <v>0</v>
      </c>
      <c r="R374" s="2">
        <v>0</v>
      </c>
      <c r="S374" s="2">
        <v>1</v>
      </c>
      <c r="T374" s="2">
        <v>0</v>
      </c>
      <c r="U374" s="2">
        <v>0</v>
      </c>
      <c r="V374" s="2">
        <v>0</v>
      </c>
    </row>
    <row r="375" spans="3:22" ht="12.75">
      <c r="C375" t="s">
        <v>549</v>
      </c>
      <c r="D375" t="s">
        <v>550</v>
      </c>
      <c r="E375" s="2">
        <v>123</v>
      </c>
      <c r="F375" s="2">
        <v>0</v>
      </c>
      <c r="G375" s="2">
        <v>0</v>
      </c>
      <c r="H375" s="2">
        <v>0</v>
      </c>
      <c r="I375" s="2">
        <v>16</v>
      </c>
      <c r="J375" s="2">
        <v>16</v>
      </c>
      <c r="K375" s="2">
        <v>0</v>
      </c>
      <c r="L375" s="2">
        <v>0</v>
      </c>
      <c r="M375" s="2">
        <v>0</v>
      </c>
      <c r="N375" s="2">
        <v>4</v>
      </c>
      <c r="O375" s="2">
        <v>0</v>
      </c>
      <c r="P375" s="2">
        <v>0</v>
      </c>
      <c r="Q375" s="2">
        <v>0</v>
      </c>
      <c r="R375" s="2">
        <v>0</v>
      </c>
      <c r="S375" s="2">
        <v>4</v>
      </c>
      <c r="T375" s="2">
        <v>0</v>
      </c>
      <c r="U375" s="2">
        <v>0</v>
      </c>
      <c r="V375" s="2">
        <v>0</v>
      </c>
    </row>
    <row r="376" spans="3:22" ht="12.75">
      <c r="C376" t="s">
        <v>551</v>
      </c>
      <c r="D376" t="s">
        <v>552</v>
      </c>
      <c r="E376" s="2">
        <v>333</v>
      </c>
      <c r="F376" s="2">
        <v>2</v>
      </c>
      <c r="G376" s="2">
        <v>1</v>
      </c>
      <c r="H376" s="2">
        <v>0</v>
      </c>
      <c r="I376" s="2">
        <v>37</v>
      </c>
      <c r="J376" s="2">
        <v>37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24</v>
      </c>
      <c r="Q376" s="2">
        <v>24</v>
      </c>
      <c r="R376" s="2">
        <v>0</v>
      </c>
      <c r="S376" s="2">
        <v>8</v>
      </c>
      <c r="T376" s="2">
        <v>0</v>
      </c>
      <c r="U376" s="2">
        <v>0</v>
      </c>
      <c r="V376" s="2">
        <v>0</v>
      </c>
    </row>
    <row r="377" spans="2:22" ht="12.75">
      <c r="B377" s="9" t="s">
        <v>553</v>
      </c>
      <c r="E377" s="2">
        <v>593</v>
      </c>
      <c r="F377" s="2">
        <v>2</v>
      </c>
      <c r="G377" s="2">
        <v>1</v>
      </c>
      <c r="H377" s="2">
        <v>0</v>
      </c>
      <c r="I377" s="2">
        <v>89</v>
      </c>
      <c r="J377" s="2">
        <v>89</v>
      </c>
      <c r="K377" s="2">
        <v>0</v>
      </c>
      <c r="L377" s="2">
        <v>0</v>
      </c>
      <c r="M377" s="2">
        <v>0</v>
      </c>
      <c r="N377" s="2">
        <v>19</v>
      </c>
      <c r="O377" s="2">
        <v>0</v>
      </c>
      <c r="P377" s="2">
        <v>24</v>
      </c>
      <c r="Q377" s="2">
        <v>24</v>
      </c>
      <c r="R377" s="2">
        <v>0</v>
      </c>
      <c r="S377" s="2">
        <v>13</v>
      </c>
      <c r="T377" s="2">
        <v>0</v>
      </c>
      <c r="U377" s="2">
        <v>0</v>
      </c>
      <c r="V377" s="2">
        <v>0</v>
      </c>
    </row>
    <row r="378" ht="12.75">
      <c r="N378" s="2"/>
    </row>
    <row r="379" spans="2:23" ht="12.75">
      <c r="B379" s="9" t="s">
        <v>579</v>
      </c>
      <c r="E379" s="2">
        <v>227</v>
      </c>
      <c r="F379" s="2">
        <v>1</v>
      </c>
      <c r="G379" s="2">
        <v>0</v>
      </c>
      <c r="H379" s="2">
        <v>0</v>
      </c>
      <c r="I379" s="2">
        <v>22</v>
      </c>
      <c r="J379" s="2">
        <v>0</v>
      </c>
      <c r="K379" s="2">
        <v>0</v>
      </c>
      <c r="L379" s="2">
        <v>0</v>
      </c>
      <c r="M379" s="2">
        <v>0</v>
      </c>
      <c r="N379" s="13" t="s">
        <v>583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t="s">
        <v>580</v>
      </c>
    </row>
    <row r="380" ht="12.75">
      <c r="N380" s="2"/>
    </row>
    <row r="381" spans="1:22" ht="12.75">
      <c r="A381" t="s">
        <v>554</v>
      </c>
      <c r="B381" s="9" t="s">
        <v>576</v>
      </c>
      <c r="E381" s="21">
        <v>757668</v>
      </c>
      <c r="F381" s="2">
        <v>47170</v>
      </c>
      <c r="G381" s="2">
        <v>40</v>
      </c>
      <c r="H381" s="2">
        <v>5207</v>
      </c>
      <c r="I381" s="2">
        <v>70411</v>
      </c>
      <c r="J381" s="2">
        <v>75618</v>
      </c>
      <c r="K381" s="2">
        <v>199</v>
      </c>
      <c r="L381" s="2">
        <v>3332</v>
      </c>
      <c r="M381" s="2">
        <v>5758</v>
      </c>
      <c r="N381" s="2">
        <v>91751</v>
      </c>
      <c r="O381" s="2">
        <v>45541</v>
      </c>
      <c r="P381" s="2">
        <v>10372</v>
      </c>
      <c r="Q381" s="2">
        <v>55913</v>
      </c>
      <c r="R381" s="2">
        <v>189</v>
      </c>
      <c r="S381" s="2">
        <v>5124</v>
      </c>
      <c r="T381" s="2">
        <v>7281</v>
      </c>
      <c r="U381" s="2">
        <v>15642</v>
      </c>
      <c r="V381" s="2">
        <v>136136</v>
      </c>
    </row>
    <row r="383" spans="2:23" ht="12.75" customHeight="1">
      <c r="B383" s="15" t="s">
        <v>581</v>
      </c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4"/>
    </row>
    <row r="384" spans="2:23" ht="12.7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4"/>
    </row>
  </sheetData>
  <mergeCells count="11">
    <mergeCell ref="E4:E5"/>
    <mergeCell ref="B1:W1"/>
    <mergeCell ref="B2:W2"/>
    <mergeCell ref="B383:V384"/>
    <mergeCell ref="S3:S5"/>
    <mergeCell ref="F3:F5"/>
    <mergeCell ref="G3:G5"/>
    <mergeCell ref="K3:K5"/>
    <mergeCell ref="N3:N5"/>
    <mergeCell ref="H4:J4"/>
    <mergeCell ref="O4:Q4"/>
  </mergeCells>
  <printOptions horizontalCentered="1"/>
  <pageMargins left="0.25" right="0.25" top="0.25" bottom="0.5" header="0.25" footer="0.25"/>
  <pageSetup fitToHeight="0" fitToWidth="1" horizontalDpi="600" verticalDpi="600" orientation="landscape" scale="63" r:id="rId2"/>
  <headerFooter alignWithMargins="0">
    <oddHeader>&amp;C&amp;G</oddHeader>
    <oddFooter>&amp;L&amp;8PREPARED BY DATA AND RESEARCH
UPDATED 3/23/2004&amp;R&amp;8PAGE: &amp;P OF &amp;N</oddFooter>
  </headerFooter>
  <rowBreaks count="6" manualBreakCount="6">
    <brk id="62" max="255" man="1"/>
    <brk id="113" max="255" man="1"/>
    <brk id="169" max="255" man="1"/>
    <brk id="224" max="255" man="1"/>
    <brk id="280" max="255" man="1"/>
    <brk id="337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Johnson</dc:creator>
  <cp:keywords/>
  <dc:description/>
  <cp:lastModifiedBy>Joel Johnson</cp:lastModifiedBy>
  <cp:lastPrinted>2004-03-23T19:11:24Z</cp:lastPrinted>
  <dcterms:created xsi:type="dcterms:W3CDTF">2003-12-30T18:59:34Z</dcterms:created>
  <dcterms:modified xsi:type="dcterms:W3CDTF">2004-03-23T19:11:27Z</dcterms:modified>
  <cp:category/>
  <cp:version/>
  <cp:contentType/>
  <cp:contentStatus/>
</cp:coreProperties>
</file>