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brodecky_a\Downloads\"/>
    </mc:Choice>
  </mc:AlternateContent>
  <xr:revisionPtr revIDLastSave="0" documentId="13_ncr:1_{5C61BD9D-5637-434C-B2B7-D44D2572B2C8}" xr6:coauthVersionLast="47" xr6:coauthVersionMax="47" xr10:uidLastSave="{00000000-0000-0000-0000-000000000000}"/>
  <bookViews>
    <workbookView xWindow="-17830" yWindow="580" windowWidth="17300" windowHeight="9970" xr2:uid="{21ACC873-E2B6-47FE-BD77-FFACED2CDEC1}"/>
  </bookViews>
  <sheets>
    <sheet name="Instructions" sheetId="6" r:id="rId1"/>
    <sheet name="1 Summary" sheetId="2" r:id="rId2"/>
    <sheet name="2 Administrative Expenditures" sheetId="3" r:id="rId3"/>
    <sheet name="3 Health Services Expenditures" sheetId="4" r:id="rId4"/>
    <sheet name="4 Health Services Narratives" sheetId="5" r:id="rId5"/>
    <sheet name="5 Expenditures Calculator" sheetId="7" r:id="rId6"/>
    <sheet name="Reference" sheetId="9" state="hidden" r:id="rId7"/>
  </sheets>
  <definedNames>
    <definedName name="Administrative">Reference!$A$2:$A$5</definedName>
    <definedName name="Mental_Health">Reference!$C$2:$C$7</definedName>
    <definedName name="Nursing">Reference!$B$2:$B$7</definedName>
    <definedName name="Outreach_and_Enrollment">Reference!$F$2:$F$7</definedName>
    <definedName name="_xlnm.Print_Area" localSheetId="1">'1 Summary'!$B:$J</definedName>
    <definedName name="_xlnm.Print_Area" localSheetId="4">'4 Health Services Narratives'!$B:$E</definedName>
    <definedName name="Special_Service_Providers">Reference!$E$2:$E$7</definedName>
    <definedName name="Student_Health">Reference!$D$2:$D$7</definedName>
    <definedName name="Transportation">Reference!$G$2:$G$7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7" l="1"/>
  <c r="H7" i="7"/>
  <c r="H8" i="7"/>
  <c r="K36" i="7"/>
  <c r="K35" i="7"/>
  <c r="K34" i="7"/>
  <c r="K33" i="7"/>
  <c r="K32" i="7"/>
  <c r="K31" i="7"/>
  <c r="K27" i="7"/>
  <c r="K26" i="7"/>
  <c r="K25" i="7"/>
  <c r="K24" i="7"/>
  <c r="K23" i="7"/>
  <c r="K22" i="7"/>
  <c r="K18" i="7"/>
  <c r="K17" i="7"/>
  <c r="K16" i="7"/>
  <c r="K15" i="7"/>
  <c r="K14" i="7"/>
  <c r="K13" i="7"/>
  <c r="H36" i="7"/>
  <c r="H35" i="7"/>
  <c r="H34" i="7"/>
  <c r="H33" i="7"/>
  <c r="H32" i="7"/>
  <c r="H31" i="7"/>
  <c r="H23" i="7"/>
  <c r="H27" i="7"/>
  <c r="H26" i="7"/>
  <c r="H25" i="7"/>
  <c r="H24" i="7"/>
  <c r="H22" i="7"/>
  <c r="H18" i="7"/>
  <c r="H17" i="7"/>
  <c r="H16" i="7"/>
  <c r="H15" i="7"/>
  <c r="H14" i="7"/>
  <c r="G27" i="2"/>
  <c r="F27" i="2"/>
  <c r="G26" i="2"/>
  <c r="F26" i="2"/>
  <c r="G25" i="2"/>
  <c r="F25" i="2"/>
  <c r="G24" i="2"/>
  <c r="F24" i="2"/>
  <c r="G23" i="2"/>
  <c r="F23" i="2"/>
  <c r="G22" i="2"/>
  <c r="F22" i="2"/>
  <c r="E27" i="2"/>
  <c r="D27" i="2"/>
  <c r="E26" i="2"/>
  <c r="D26" i="2"/>
  <c r="E25" i="2"/>
  <c r="D25" i="2"/>
  <c r="E24" i="2"/>
  <c r="D24" i="2"/>
  <c r="C27" i="2"/>
  <c r="C26" i="2"/>
  <c r="C25" i="2"/>
  <c r="C24" i="2"/>
  <c r="E23" i="2"/>
  <c r="D23" i="2"/>
  <c r="C23" i="2"/>
  <c r="E22" i="2"/>
  <c r="D22" i="2"/>
  <c r="C22" i="2"/>
  <c r="C6" i="4"/>
  <c r="E15" i="2" s="1"/>
  <c r="C8" i="3"/>
  <c r="C5" i="3"/>
  <c r="E12" i="2" s="1"/>
  <c r="C12" i="3"/>
  <c r="C16" i="3"/>
  <c r="C20" i="3"/>
  <c r="D33" i="4"/>
  <c r="D40" i="4"/>
  <c r="D47" i="4"/>
  <c r="D26" i="4"/>
  <c r="D19" i="4"/>
  <c r="D12" i="4"/>
  <c r="K37" i="7" l="1"/>
  <c r="K28" i="7"/>
  <c r="K19" i="7"/>
  <c r="H37" i="7"/>
  <c r="H28" i="7"/>
  <c r="C5" i="4"/>
  <c r="E13" i="2" s="1"/>
  <c r="E14" i="2" s="1"/>
  <c r="H9" i="7"/>
  <c r="K6" i="7" s="1"/>
  <c r="K7" i="7" l="1"/>
  <c r="K8" i="7" s="1"/>
  <c r="L7" i="7" s="1"/>
  <c r="L6" i="7" l="1"/>
  <c r="L8" i="7" l="1"/>
  <c r="J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7" authorId="0" shapeId="0" xr:uid="{5107F257-A81A-40A9-9614-2ED553ECEA06}">
      <text>
        <r>
          <rPr>
            <b/>
            <sz val="9"/>
            <color indexed="81"/>
            <rFont val="Tahoma"/>
            <charset val="1"/>
          </rPr>
          <t>Estrada, Omar:</t>
        </r>
        <r>
          <rPr>
            <sz val="9"/>
            <color indexed="81"/>
            <rFont val="Tahoma"/>
            <charset val="1"/>
          </rPr>
          <t xml:space="preserve">
May include salary for Medicaid program coordinator, certain indirect costs, or contracted personnel to administer the Medicaid program.</t>
        </r>
      </text>
    </comment>
    <comment ref="D7" authorId="0" shapeId="0" xr:uid="{60D630F4-E072-4989-9F36-F350E52FB8E1}">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1" authorId="0" shapeId="0" xr:uid="{19051CDD-DB7E-46D8-8CA2-A09B25FF3865}">
      <text>
        <r>
          <rPr>
            <b/>
            <sz val="9"/>
            <color indexed="81"/>
            <rFont val="Tahoma"/>
            <charset val="1"/>
          </rPr>
          <t>Estrada, Omar:</t>
        </r>
        <r>
          <rPr>
            <sz val="9"/>
            <color indexed="81"/>
            <rFont val="Tahoma"/>
            <charset val="1"/>
          </rPr>
          <t xml:space="preserve">
May include supplies needed for the administration of the Medicaid program (ex: supplies for the Medicaid coordinator). This would not include equipment, materials, or supplies that would be categorized under a health service category.</t>
        </r>
      </text>
    </comment>
    <comment ref="D11" authorId="0" shapeId="0" xr:uid="{D0C0A985-13EE-4F65-9695-DEF4B4388A27}">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5" authorId="0" shapeId="0" xr:uid="{26F9FEA1-C182-4050-9933-3B63C0CF94C4}">
      <text>
        <r>
          <rPr>
            <b/>
            <sz val="9"/>
            <color indexed="81"/>
            <rFont val="Tahoma"/>
            <charset val="1"/>
          </rPr>
          <t>Estrada, Omar:</t>
        </r>
        <r>
          <rPr>
            <sz val="9"/>
            <color indexed="81"/>
            <rFont val="Tahoma"/>
            <charset val="1"/>
          </rPr>
          <t xml:space="preserve">
May include travel to health-related conferences or trainings, or membership related fees to those organizations like the National Alliance for Medicaid in Education (NAME).</t>
        </r>
      </text>
    </comment>
    <comment ref="D15" authorId="0" shapeId="0" xr:uid="{74ED2B63-6044-45C0-94A3-807ACF610F25}">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9" authorId="0" shapeId="0" xr:uid="{98CEA7AE-E086-44DB-AA3C-34F6CA6387FB}">
      <text>
        <r>
          <rPr>
            <b/>
            <sz val="9"/>
            <color indexed="81"/>
            <rFont val="Tahoma"/>
            <charset val="1"/>
          </rPr>
          <t>Estrada, Omar:</t>
        </r>
        <r>
          <rPr>
            <sz val="9"/>
            <color indexed="81"/>
            <rFont val="Tahoma"/>
            <charset val="1"/>
          </rPr>
          <t xml:space="preserve">
May include costs not clearly captured by other administrative expenditure categories like billing agency fees.</t>
        </r>
      </text>
    </comment>
    <comment ref="D19" authorId="0" shapeId="0" xr:uid="{CAD7BD28-039F-472F-9A75-724EE562EEE2}">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9" authorId="0" shapeId="0" xr:uid="{33C1E39B-3CF8-4620-9A49-C2F335DCFF05}">
      <text>
        <r>
          <rPr>
            <b/>
            <sz val="9"/>
            <color indexed="81"/>
            <rFont val="Tahoma"/>
            <family val="2"/>
          </rPr>
          <t>Estrada, Omar:</t>
        </r>
        <r>
          <rPr>
            <sz val="9"/>
            <color indexed="81"/>
            <rFont val="Tahoma"/>
            <family val="2"/>
          </rPr>
          <t xml:space="preserve">
May include, but not limited to licensed Practical or Registered Nurses, Health Technicians, or Nurse Aides. </t>
        </r>
      </text>
    </comment>
    <comment ref="D9" authorId="0" shapeId="0" xr:uid="{10375638-4A2D-43FB-88AB-F4C77779328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0" authorId="0" shapeId="0" xr:uid="{96C458D4-B7B6-4771-AFB7-25073C5EA155}">
      <text>
        <r>
          <rPr>
            <b/>
            <sz val="9"/>
            <color indexed="81"/>
            <rFont val="Tahoma"/>
            <family val="2"/>
          </rPr>
          <t>Estrada, Omar:</t>
        </r>
        <r>
          <rPr>
            <sz val="9"/>
            <color indexed="81"/>
            <rFont val="Tahoma"/>
            <family val="2"/>
          </rPr>
          <t xml:space="preserve">
May include items used by personnel under this category like boxes of gloves or masks, otoscopes, stethoscope, thermometer, cots for the nursing office, etc.</t>
        </r>
      </text>
    </comment>
    <comment ref="D10" authorId="0" shapeId="0" xr:uid="{7263DAB8-752F-46C9-8FD9-64D6F8FDF952}">
      <text>
        <r>
          <rPr>
            <b/>
            <sz val="9"/>
            <color indexed="81"/>
            <rFont val="Tahoma"/>
            <family val="2"/>
          </rPr>
          <t>Estrada, Omar:</t>
        </r>
        <r>
          <rPr>
            <sz val="9"/>
            <color indexed="81"/>
            <rFont val="Tahoma"/>
            <family val="2"/>
          </rPr>
          <t xml:space="preserve">
May include funds for vouchers, on a limited basis.</t>
        </r>
      </text>
    </comment>
    <comment ref="B11" authorId="0" shapeId="0" xr:uid="{27329D5F-393F-4036-8A82-ADFADEF1DD1E}">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the Nursing category.</t>
        </r>
      </text>
    </comment>
    <comment ref="D11" authorId="0" shapeId="0" xr:uid="{EABDA684-7CA8-4899-9288-02E7EA580930}">
      <text>
        <r>
          <rPr>
            <b/>
            <sz val="9"/>
            <color indexed="81"/>
            <rFont val="Tahoma"/>
            <family val="2"/>
          </rPr>
          <t>Estrada, Omar:</t>
        </r>
        <r>
          <rPr>
            <sz val="9"/>
            <color indexed="81"/>
            <rFont val="Tahoma"/>
            <family val="2"/>
          </rPr>
          <t xml:space="preserve">
May include items like software needed for vision and hearing screenings conducted by personnel under this category.</t>
        </r>
      </text>
    </comment>
    <comment ref="B16" authorId="0" shapeId="0" xr:uid="{D3C926AB-3EBD-45D7-93E0-9E814572B84C}">
      <text>
        <r>
          <rPr>
            <b/>
            <sz val="9"/>
            <color indexed="81"/>
            <rFont val="Tahoma"/>
            <family val="2"/>
          </rPr>
          <t>Estrada, Omar:</t>
        </r>
        <r>
          <rPr>
            <sz val="9"/>
            <color indexed="81"/>
            <rFont val="Tahoma"/>
            <family val="2"/>
          </rPr>
          <t xml:space="preserve">
May include, but not limited to: Social Workers, Therapists, Psychologists, Counselors, or Psychiatrists.</t>
        </r>
      </text>
    </comment>
    <comment ref="D16" authorId="0" shapeId="0" xr:uid="{2CA31833-1F02-47B1-865E-9736AF4A076C}">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7" authorId="0" shapeId="0" xr:uid="{37A417B3-1319-46DE-8B11-BAD27CCE59F9}">
      <text>
        <r>
          <rPr>
            <b/>
            <sz val="9"/>
            <color indexed="81"/>
            <rFont val="Tahoma"/>
            <family val="2"/>
          </rPr>
          <t>Estrada, Omar:</t>
        </r>
        <r>
          <rPr>
            <sz val="9"/>
            <color indexed="81"/>
            <rFont val="Tahoma"/>
            <family val="2"/>
          </rPr>
          <t xml:space="preserve">
May include purchases used by personnel under this category. Like stability balls, sensory swings, weighted blankets, etc.</t>
        </r>
      </text>
    </comment>
    <comment ref="D17" authorId="0" shapeId="0" xr:uid="{D7DA11B9-B4C7-4404-BBBE-DE12576B6DF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18" authorId="0" shapeId="0" xr:uid="{97C61A9A-BDDF-44AD-AC10-B8A3F193B253}">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 May also include purchase of curricula focused on mental health topics like bullying-prevention or suicide prevention.</t>
        </r>
      </text>
    </comment>
    <comment ref="D18" authorId="0" shapeId="0" xr:uid="{02305621-F68D-4598-8986-B229D29D6A75}">
      <text>
        <r>
          <rPr>
            <b/>
            <sz val="9"/>
            <color indexed="81"/>
            <rFont val="Tahoma"/>
            <family val="2"/>
          </rPr>
          <t>Estrada, Omar:</t>
        </r>
        <r>
          <rPr>
            <sz val="9"/>
            <color indexed="81"/>
            <rFont val="Tahoma"/>
            <family val="2"/>
          </rPr>
          <t xml:space="preserve">
May include items like software needed for mental health screenings conducted by the appropriate personnel under this category.</t>
        </r>
      </text>
    </comment>
    <comment ref="B23" authorId="0" shapeId="0" xr:uid="{9E85AF9C-CE0B-4331-91EF-93D35C586E63}">
      <text>
        <r>
          <rPr>
            <b/>
            <sz val="9"/>
            <color indexed="81"/>
            <rFont val="Tahoma"/>
            <family val="2"/>
          </rPr>
          <t>Estrada, Omar:</t>
        </r>
        <r>
          <rPr>
            <sz val="9"/>
            <color indexed="81"/>
            <rFont val="Tahoma"/>
            <family val="2"/>
          </rPr>
          <t xml:space="preserve">
May include, but not limited to: Licensed Physicians, Vision Specialists, or Care Coordinators.</t>
        </r>
      </text>
    </comment>
    <comment ref="D23" authorId="0" shapeId="0" xr:uid="{003C85BA-3AC6-4572-8B4F-93714F5CDF90}">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24" authorId="0" shapeId="0" xr:uid="{60C684B1-B6C5-4FBB-BC43-44DE826FF6EC}">
      <text>
        <r>
          <rPr>
            <b/>
            <sz val="9"/>
            <color indexed="81"/>
            <rFont val="Tahoma"/>
            <family val="2"/>
          </rPr>
          <t>Estrada, Omar:</t>
        </r>
        <r>
          <rPr>
            <sz val="9"/>
            <color indexed="81"/>
            <rFont val="Tahoma"/>
            <family val="2"/>
          </rPr>
          <t xml:space="preserve">
May include health-related equipment and supplies provided to students like health-related assistive technology, hearing aids, wheelchairs, or informational literature.</t>
        </r>
      </text>
    </comment>
    <comment ref="D24" authorId="0" shapeId="0" xr:uid="{F3D4EDAC-E7D7-49CF-A237-822F96FD3D3E}">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 like dental or physician visits and follow-ups.</t>
        </r>
      </text>
    </comment>
    <comment ref="B25" authorId="0" shapeId="0" xr:uid="{9A4269A4-737F-40D8-9138-23544C0FE74E}">
      <text>
        <r>
          <rPr>
            <b/>
            <sz val="9"/>
            <color indexed="81"/>
            <rFont val="Tahoma"/>
            <family val="2"/>
          </rPr>
          <t>Estrada, Omar:</t>
        </r>
        <r>
          <rPr>
            <sz val="9"/>
            <color indexed="81"/>
            <rFont val="Tahoma"/>
            <family val="2"/>
          </rPr>
          <t xml:space="preserve">
Can include health-focused trainings provided to students like mental health 101 style trainings, sexual health trainings, or nutrition skills training.</t>
        </r>
      </text>
    </comment>
    <comment ref="D25" authorId="0" shapeId="0" xr:uid="{19486044-3748-4655-8D05-8BBD038719C9}">
      <text>
        <r>
          <rPr>
            <b/>
            <sz val="9"/>
            <color indexed="81"/>
            <rFont val="Tahoma"/>
            <family val="2"/>
          </rPr>
          <t>Estrada, Omar:</t>
        </r>
        <r>
          <rPr>
            <sz val="9"/>
            <color indexed="81"/>
            <rFont val="Tahoma"/>
            <family val="2"/>
          </rPr>
          <t xml:space="preserve">
May include items like contracted services for screenings conducted by a community provider.</t>
        </r>
      </text>
    </comment>
    <comment ref="B30" authorId="0" shapeId="0" xr:uid="{F88113FC-D183-4609-9F16-22C9BF01D576}">
      <text>
        <r>
          <rPr>
            <b/>
            <sz val="9"/>
            <color indexed="81"/>
            <rFont val="Tahoma"/>
            <family val="2"/>
          </rPr>
          <t>Estrada, Omar:</t>
        </r>
        <r>
          <rPr>
            <sz val="9"/>
            <color indexed="81"/>
            <rFont val="Tahoma"/>
            <family val="2"/>
          </rPr>
          <t xml:space="preserve">
May include, but not limited to: May include, but not limited to: licensed Speech Language Pathologist, Occupational Therapist or Therapist Assistant, Audiologist, or Physical Therapist or Therapist Assistant.</t>
        </r>
      </text>
    </comment>
    <comment ref="D30" authorId="0" shapeId="0" xr:uid="{24A01DAC-E69B-4476-9412-EE38E41786C6}">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1" authorId="0" shapeId="0" xr:uid="{A03497C9-C2FE-4A2E-B6C1-D9ECB8101ACD}">
      <text>
        <r>
          <rPr>
            <b/>
            <sz val="9"/>
            <color indexed="81"/>
            <rFont val="Tahoma"/>
            <family val="2"/>
          </rPr>
          <t>Estrada, Omar:</t>
        </r>
        <r>
          <rPr>
            <sz val="9"/>
            <color indexed="81"/>
            <rFont val="Tahoma"/>
            <family val="2"/>
          </rPr>
          <t xml:space="preserve">
May include purchases used by personnel under this category. Like hand exercisers, adaptive tricycles, walkers, adaptive devices, gait belts, exercise bands, etc.</t>
        </r>
      </text>
    </comment>
    <comment ref="D31" authorId="0" shapeId="0" xr:uid="{B493A7BD-4A36-4A0B-A310-855B0DB2E01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2" authorId="0" shapeId="0" xr:uid="{F1B1385C-A73A-46DD-A3A6-A9D92ACBFD1C}">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t>
        </r>
      </text>
    </comment>
    <comment ref="D32" authorId="0" shapeId="0" xr:uid="{A8C6CB11-14E2-4150-8D17-3E37B497EFCA}">
      <text>
        <r>
          <rPr>
            <b/>
            <sz val="9"/>
            <color indexed="81"/>
            <rFont val="Tahoma"/>
            <family val="2"/>
          </rPr>
          <t>Estrada, Omar:</t>
        </r>
        <r>
          <rPr>
            <sz val="9"/>
            <color indexed="81"/>
            <rFont val="Tahoma"/>
            <family val="2"/>
          </rPr>
          <t xml:space="preserve">
May include items like software needed for speech and language screenings conducted by the appropriate personnel under this category.</t>
        </r>
      </text>
    </comment>
    <comment ref="B37" authorId="0" shapeId="0" xr:uid="{E2A88629-B29A-43D2-9FFA-A0214A37E98D}">
      <text>
        <r>
          <rPr>
            <b/>
            <sz val="9"/>
            <color indexed="81"/>
            <rFont val="Tahoma"/>
            <family val="2"/>
          </rPr>
          <t>Estrada, Omar:</t>
        </r>
        <r>
          <rPr>
            <sz val="9"/>
            <color indexed="81"/>
            <rFont val="Tahoma"/>
            <family val="2"/>
          </rPr>
          <t xml:space="preserve">
May include, but not limited to: positions associated with outreach involved with the Medicaid program, translation services, or community care coordination-focused positions.</t>
        </r>
      </text>
    </comment>
    <comment ref="D37" authorId="0" shapeId="0" xr:uid="{C5429071-D513-4CEA-A51F-D2E090B7073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8" authorId="0" shapeId="0" xr:uid="{48BA83E5-3292-4885-9DBF-1358F9FECEDB}">
      <text>
        <r>
          <rPr>
            <b/>
            <sz val="9"/>
            <color indexed="81"/>
            <rFont val="Tahoma"/>
            <family val="2"/>
          </rPr>
          <t>Estrada, Omar:</t>
        </r>
        <r>
          <rPr>
            <sz val="9"/>
            <color indexed="81"/>
            <rFont val="Tahoma"/>
            <family val="2"/>
          </rPr>
          <t xml:space="preserve">
May include health-related purchases used by personnel under this category like educational pamphlets, take-home health literature or other material related to this category.</t>
        </r>
      </text>
    </comment>
    <comment ref="D38" authorId="0" shapeId="0" xr:uid="{579FE5FF-2CED-4DA2-8ACE-10C8031B828F}">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9" authorId="0" shapeId="0" xr:uid="{960167DD-2023-49AD-B410-D6D7CBB63755}">
      <text>
        <r>
          <rPr>
            <b/>
            <sz val="9"/>
            <color indexed="81"/>
            <rFont val="Tahoma"/>
            <family val="2"/>
          </rPr>
          <t>Estrada, Omar:</t>
        </r>
        <r>
          <rPr>
            <sz val="9"/>
            <color indexed="81"/>
            <rFont val="Tahoma"/>
            <family val="2"/>
          </rPr>
          <t xml:space="preserve">
May include items like costs associated with parent trainings on health-related topics or Medicaid enrollment/outreach.</t>
        </r>
      </text>
    </comment>
    <comment ref="D39" authorId="0" shapeId="0" xr:uid="{32056EF2-38FB-41F1-B05C-9A6573F75127}">
      <text>
        <r>
          <rPr>
            <b/>
            <sz val="9"/>
            <color indexed="81"/>
            <rFont val="Tahoma"/>
            <family val="2"/>
          </rPr>
          <t>Estrada, Omar:</t>
        </r>
        <r>
          <rPr>
            <sz val="9"/>
            <color indexed="81"/>
            <rFont val="Tahoma"/>
            <family val="2"/>
          </rPr>
          <t xml:space="preserve">
May includes costs associated with health-related screenings and assessments conducted by the appropriate personnel under this category.</t>
        </r>
      </text>
    </comment>
    <comment ref="B44" authorId="0" shapeId="0" xr:uid="{A166B6E3-9DCA-4AED-B314-51D0E6F96261}">
      <text>
        <r>
          <rPr>
            <b/>
            <sz val="9"/>
            <color indexed="81"/>
            <rFont val="Tahoma"/>
            <family val="2"/>
          </rPr>
          <t>Estrada, Omar:</t>
        </r>
        <r>
          <rPr>
            <sz val="9"/>
            <color indexed="81"/>
            <rFont val="Tahoma"/>
            <family val="2"/>
          </rPr>
          <t xml:space="preserve">
May include, but not limited to: Bus Aides, where appropriate.</t>
        </r>
      </text>
    </comment>
    <comment ref="D44" authorId="0" shapeId="0" xr:uid="{92D3ED9E-D167-45E8-BE87-630B9579BB32}">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45" authorId="0" shapeId="0" xr:uid="{5690A5D1-3E2C-4C58-87A4-8F058089D0B7}">
      <text>
        <r>
          <rPr>
            <b/>
            <sz val="9"/>
            <color indexed="81"/>
            <rFont val="Tahoma"/>
            <family val="2"/>
          </rPr>
          <t>Estrada, Omar:</t>
        </r>
        <r>
          <rPr>
            <sz val="9"/>
            <color indexed="81"/>
            <rFont val="Tahoma"/>
            <family val="2"/>
          </rPr>
          <t xml:space="preserve">
May include health-related equipment, materials, and supplies for use by personnel under the transportation category.</t>
        </r>
      </text>
    </comment>
    <comment ref="D45" authorId="0" shapeId="0" xr:uid="{738173BD-99FE-4AE7-A42D-6A6608B0ED24}">
      <text>
        <r>
          <rPr>
            <b/>
            <sz val="9"/>
            <color indexed="81"/>
            <rFont val="Tahoma"/>
            <family val="2"/>
          </rPr>
          <t>Estrada, Omar:</t>
        </r>
        <r>
          <rPr>
            <sz val="9"/>
            <color indexed="81"/>
            <rFont val="Tahoma"/>
            <family val="2"/>
          </rPr>
          <t xml:space="preserve">
May include, but not limited to items like vouchers for transportation services in areas with low access to health care providers or pharmacies.</t>
        </r>
      </text>
    </comment>
    <comment ref="B46" authorId="0" shapeId="0" xr:uid="{693901C4-524D-46F9-A22E-E9665F56EE70}">
      <text>
        <r>
          <rPr>
            <b/>
            <sz val="9"/>
            <color indexed="81"/>
            <rFont val="Tahoma"/>
            <family val="2"/>
          </rPr>
          <t>Estrada, Omar:</t>
        </r>
        <r>
          <rPr>
            <sz val="9"/>
            <color indexed="81"/>
            <rFont val="Tahoma"/>
            <family val="2"/>
          </rPr>
          <t xml:space="preserve">
Includes staff development and training. It could also include trainings like CPR, First Aid, or other health-oriented training provided to bus operators or other FTE relevant to the transportation category.</t>
        </r>
      </text>
    </comment>
    <comment ref="D46" authorId="0" shapeId="0" xr:uid="{BCE04051-53A8-48B3-A7E6-F0AB0A53505A}">
      <text>
        <r>
          <rPr>
            <b/>
            <sz val="9"/>
            <color indexed="81"/>
            <rFont val="Tahoma"/>
            <family val="2"/>
          </rPr>
          <t>Estrada, Omar:</t>
        </r>
        <r>
          <rPr>
            <sz val="9"/>
            <color indexed="81"/>
            <rFont val="Tahoma"/>
            <family val="2"/>
          </rPr>
          <t xml:space="preserve">
Costs associated with screenings or assessments conducted by FTE/Contracted Personnel identified in the Transportation category may be included in this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5" authorId="0" shapeId="0" xr:uid="{26174AA3-A250-48CD-8F7A-9BF16468702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9" authorId="0" shapeId="0" xr:uid="{30A863E7-CC37-4B79-A74F-0FFA173A8202}">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3" authorId="0" shapeId="0" xr:uid="{6A865235-DCD9-49FD-8D07-C7AAA66A7AF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7" authorId="0" shapeId="0" xr:uid="{156448FB-570D-4648-B720-65C51E016D48}">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1" authorId="0" shapeId="0" xr:uid="{8105D763-6750-4B30-B4FB-8EADE29C9210}">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5" authorId="0" shapeId="0" xr:uid="{41460A34-4F4E-4710-A1B2-B345531F7CD3}">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List>
</comments>
</file>

<file path=xl/sharedStrings.xml><?xml version="1.0" encoding="utf-8"?>
<sst xmlns="http://schemas.openxmlformats.org/spreadsheetml/2006/main" count="281" uniqueCount="123">
  <si>
    <t>School Health Services (SHS) Program</t>
  </si>
  <si>
    <t>Reimbursement Spending Report to CDE Worksheet</t>
  </si>
  <si>
    <t>Instructions</t>
  </si>
  <si>
    <r>
      <t xml:space="preserve">Please use this excel tool to collect information, then use when entering information in Formsite. </t>
    </r>
    <r>
      <rPr>
        <b/>
        <u/>
        <sz val="11"/>
        <color rgb="FFFF0000"/>
        <rFont val="Trebuchet MS"/>
        <family val="2"/>
      </rPr>
      <t>Do NOT send this form to CDE</t>
    </r>
    <r>
      <rPr>
        <b/>
        <sz val="11"/>
        <color theme="1"/>
        <rFont val="Trebuchet MS"/>
        <family val="2"/>
      </rPr>
      <t>,</t>
    </r>
    <r>
      <rPr>
        <sz val="11"/>
        <color theme="1"/>
        <rFont val="Trebuchet MS"/>
        <family val="2"/>
      </rPr>
      <t xml:space="preserve"> it will not be accepted as a submission. </t>
    </r>
    <r>
      <rPr>
        <b/>
        <u/>
        <sz val="11"/>
        <color rgb="FFFF0000"/>
        <rFont val="Trebuchet MS"/>
        <family val="2"/>
      </rPr>
      <t>Use the link below to find the link to the report under the "Reimbursemetn Spending Report to CDE" box on the CDE SHS site.</t>
    </r>
    <r>
      <rPr>
        <sz val="11"/>
        <color theme="1"/>
        <rFont val="Trebuchet MS"/>
        <family val="2"/>
      </rPr>
      <t xml:space="preserve"> The Form opens </t>
    </r>
    <r>
      <rPr>
        <b/>
        <u/>
        <sz val="11"/>
        <color theme="1"/>
        <rFont val="Trebuchet MS"/>
        <family val="2"/>
      </rPr>
      <t xml:space="preserve">October 1 </t>
    </r>
    <r>
      <rPr>
        <sz val="11"/>
        <color theme="1"/>
        <rFont val="Trebuchet MS"/>
        <family val="2"/>
      </rPr>
      <t xml:space="preserve">and closes </t>
    </r>
    <r>
      <rPr>
        <b/>
        <u/>
        <sz val="11"/>
        <color theme="1"/>
        <rFont val="Trebuchet MS"/>
        <family val="2"/>
      </rPr>
      <t>February 28</t>
    </r>
    <r>
      <rPr>
        <sz val="11"/>
        <color theme="1"/>
        <rFont val="Trebuchet MS"/>
        <family val="2"/>
      </rPr>
      <t>; if either date falls on a weekend, then form will open/close next business day:</t>
    </r>
  </si>
  <si>
    <r>
      <t xml:space="preserve">This excel tool is </t>
    </r>
    <r>
      <rPr>
        <b/>
        <u/>
        <sz val="11"/>
        <color theme="1"/>
        <rFont val="Trebuchet MS"/>
        <family val="2"/>
      </rPr>
      <t>Optional</t>
    </r>
    <r>
      <rPr>
        <b/>
        <sz val="11"/>
        <color theme="1"/>
        <rFont val="Trebuchet MS"/>
        <family val="2"/>
      </rPr>
      <t>. Its purpose is to help districts complete the Reimbursement Spending Report to CDE.</t>
    </r>
  </si>
  <si>
    <t>Tabs in this Tool</t>
  </si>
  <si>
    <t>"1 Summary"</t>
  </si>
  <si>
    <t xml:space="preserve"> Shows total administrative, FTE, and health services expenditures using data entered in tabs 2 &amp; 3 by the user. Health Services Categories selected are also shown in a table format.</t>
  </si>
  <si>
    <t>"2 Administrative Expenditures"</t>
  </si>
  <si>
    <t>Enter administrative expenditures and description of expenditures here.</t>
  </si>
  <si>
    <t>"3 Health Services Expenditures"</t>
  </si>
  <si>
    <t>Enter expenditures relate to health serivces here. Categories that have expenditure amounts will be summarized in the summary page.</t>
  </si>
  <si>
    <t>"4 Health Services Narratives"</t>
  </si>
  <si>
    <t>Enter narrative information related to the health service expenditures here.</t>
  </si>
  <si>
    <t>(NEW)</t>
  </si>
  <si>
    <t>"5 Expenditures Calculator"</t>
  </si>
  <si>
    <r>
      <t>Enter line item amounts and applicable category/sub-category pair to track your expenditures. (</t>
    </r>
    <r>
      <rPr>
        <b/>
        <sz val="11"/>
        <color theme="1"/>
        <rFont val="Calibri"/>
        <family val="2"/>
        <scheme val="minor"/>
      </rPr>
      <t>Note: This tab is not connected to any other tab in this workbook</t>
    </r>
    <r>
      <rPr>
        <sz val="11"/>
        <color theme="1"/>
        <rFont val="Calibri"/>
        <family val="2"/>
        <scheme val="minor"/>
      </rPr>
      <t>)</t>
    </r>
  </si>
  <si>
    <t>Entering Data</t>
  </si>
  <si>
    <t>Data is entered in the grey boxes. If they are numerical, they will be added up, as appropriate, and included in subtotals in yellow boxes.</t>
  </si>
  <si>
    <t>Enter your data in grey boxes*</t>
  </si>
  <si>
    <t>Grey cells will change to green when data is entered*</t>
  </si>
  <si>
    <t>Yellow boxes contain formulas to calculate total expenditures or FTEs</t>
  </si>
  <si>
    <r>
      <t>*</t>
    </r>
    <r>
      <rPr>
        <u/>
        <sz val="10"/>
        <color theme="1"/>
        <rFont val="Trebuchet MS"/>
        <family val="2"/>
      </rPr>
      <t>Does not</t>
    </r>
    <r>
      <rPr>
        <sz val="10"/>
        <color theme="1"/>
        <rFont val="Trebuchet MS"/>
        <family val="2"/>
      </rPr>
      <t xml:space="preserve"> apply to tab "5 Expenditures Calculator"</t>
    </r>
  </si>
  <si>
    <t>Collapsing/Expanding Rows</t>
  </si>
  <si>
    <t>Those completing the report have the option of collapsing or expanding row groupings. This helps to clean up the page by removing rows
 that are not being used. This is an optional feature.</t>
  </si>
  <si>
    <t>Use the "1" or "2" to quickly collapse or expand row groupings, shown by the "+" or "-" next to row numbers.</t>
  </si>
  <si>
    <t>Select "1" to collapse rows to show only category names</t>
  </si>
  <si>
    <t>Select "2" to expand rows to show more details for each category.</t>
  </si>
  <si>
    <t>Collapse or expand individual row groupings by selecting the "-" or "+"</t>
  </si>
  <si>
    <t>Need additional assistance using this tool?</t>
  </si>
  <si>
    <t>Cells with a red corner (upper-right corner) have additional, question-specific help. To access, hover your mouse over the cell.</t>
  </si>
  <si>
    <t>School Health Services Program</t>
  </si>
  <si>
    <t>Reimbursement Spending Report to CDE Cheat Sheet</t>
  </si>
  <si>
    <t>Summary</t>
  </si>
  <si>
    <t>District or BOCES Name:</t>
  </si>
  <si>
    <t>Enter data here</t>
  </si>
  <si>
    <t>Medicaid Coordinator First Name:</t>
  </si>
  <si>
    <t>Medicaid Coordinator Last Name:</t>
  </si>
  <si>
    <t>Medicaid Coordinator Email Address:</t>
  </si>
  <si>
    <t>Medicaid Coordinator Phone Number:</t>
  </si>
  <si>
    <r>
      <t xml:space="preserve">Note: </t>
    </r>
    <r>
      <rPr>
        <sz val="11"/>
        <color theme="1"/>
        <rFont val="Trebuchet MS"/>
        <family val="2"/>
      </rPr>
      <t>Yellow cells will automatically fill, based on informaiton provided elsewhere in this document</t>
    </r>
  </si>
  <si>
    <t>Administrative Expenditures (Tab 2):</t>
  </si>
  <si>
    <t>Health Services Expenditures (Tab 3):</t>
  </si>
  <si>
    <t>Current FY Total Expenditure:</t>
  </si>
  <si>
    <t>Total # of FTE (Tab 3):</t>
  </si>
  <si>
    <t>Health Service Category Selections (based on expenditures from tab 3)</t>
  </si>
  <si>
    <t>Depending on data entered in "Health Services Expenditures" tab, an "X" will automatically indicate which category received funds in the table below.</t>
  </si>
  <si>
    <t>Sub-Categories (Column)
Main Categories (Rows)</t>
  </si>
  <si>
    <t>FTE/Contracted Personnel</t>
  </si>
  <si>
    <t>Equipment/Materials/Supplies</t>
  </si>
  <si>
    <t>Professional Development/Trainings</t>
  </si>
  <si>
    <t>Assistance/Emergency Funds</t>
  </si>
  <si>
    <t>Screenings/Assessments</t>
  </si>
  <si>
    <t>Nursing</t>
  </si>
  <si>
    <t>Mental Health</t>
  </si>
  <si>
    <t>Student Health</t>
  </si>
  <si>
    <t>Special Services Providers</t>
  </si>
  <si>
    <t>Outreach &amp; Enrollment</t>
  </si>
  <si>
    <t>Transportation</t>
  </si>
  <si>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 Only enter your figures in </t>
    </r>
    <r>
      <rPr>
        <b/>
        <u/>
        <sz val="11"/>
        <color theme="1"/>
        <rFont val="Trebuchet MS"/>
        <family val="2"/>
      </rPr>
      <t>grey</t>
    </r>
    <r>
      <rPr>
        <sz val="11"/>
        <color theme="1"/>
        <rFont val="Trebuchet MS"/>
        <family val="2"/>
      </rPr>
      <t xml:space="preserve"> cells. </t>
    </r>
    <r>
      <rPr>
        <b/>
        <u/>
        <sz val="11"/>
        <color theme="1"/>
        <rFont val="Trebuchet MS"/>
        <family val="2"/>
      </rPr>
      <t>Yellow</t>
    </r>
    <r>
      <rPr>
        <sz val="11"/>
        <color theme="1"/>
        <rFont val="Trebuchet MS"/>
        <family val="2"/>
      </rPr>
      <t xml:space="preserve">  cells contain formulas.</t>
    </r>
  </si>
  <si>
    <t>Administrative Expenditures</t>
  </si>
  <si>
    <t>Total Administrative Expenditure:</t>
  </si>
  <si>
    <r>
      <rPr>
        <b/>
        <sz val="11"/>
        <color theme="1"/>
        <rFont val="Trebuchet MS"/>
        <family val="2"/>
      </rPr>
      <t xml:space="preserve">Tip: </t>
    </r>
    <r>
      <rPr>
        <sz val="11"/>
        <color theme="1"/>
        <rFont val="Trebuchet MS"/>
        <family val="2"/>
      </rPr>
      <t>Cells with a red corner (upper-right corner) have additional help. To access, hover your mouse over the cell.</t>
    </r>
  </si>
  <si>
    <t>(1) FTE/Contracted Personnel:</t>
  </si>
  <si>
    <t>Description of Expenditures:</t>
  </si>
  <si>
    <t>Description word count (Max 200):</t>
  </si>
  <si>
    <t>Enter short description of admin expenditures here.</t>
  </si>
  <si>
    <t>(2) Equipment/Material/Supplies:</t>
  </si>
  <si>
    <t>(3) Professional Development/Trainings:</t>
  </si>
  <si>
    <t>(4) Other Administrative Costs:</t>
  </si>
  <si>
    <t>Health Services Expenditures</t>
  </si>
  <si>
    <t>Total Health Services Expenditure:</t>
  </si>
  <si>
    <t>Total # of FTE:</t>
  </si>
  <si>
    <t>(1) Nursing</t>
  </si>
  <si>
    <t>FTE/Contracted Personnel:</t>
  </si>
  <si>
    <t># of FTE:</t>
  </si>
  <si>
    <t>Equipment/Material/Supplies:</t>
  </si>
  <si>
    <t>Assistance/Emergency Funds:</t>
  </si>
  <si>
    <t>Professional Development/Trainings:</t>
  </si>
  <si>
    <t>Screenings/Assessments:</t>
  </si>
  <si>
    <t>Nursing Subtotal:</t>
  </si>
  <si>
    <t>(2) Mental Health</t>
  </si>
  <si>
    <t>Mental Health Subtotal:</t>
  </si>
  <si>
    <t>(3) Student Health</t>
  </si>
  <si>
    <t>Student Health Subtotal:</t>
  </si>
  <si>
    <t>(4) Special Services Providers</t>
  </si>
  <si>
    <t>Special Services Providers Subtotal:</t>
  </si>
  <si>
    <t>(5) Outreach &amp; Enrollment</t>
  </si>
  <si>
    <t>Outreach &amp; Enrollment Subtotal:</t>
  </si>
  <si>
    <t>(6) Transportation</t>
  </si>
  <si>
    <t>Transportation Subtotal:</t>
  </si>
  <si>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t>
    </r>
  </si>
  <si>
    <r>
      <t>Health Services Narratives (</t>
    </r>
    <r>
      <rPr>
        <b/>
        <u/>
        <sz val="14"/>
        <color theme="1"/>
        <rFont val="Trebuchet MS"/>
        <family val="2"/>
      </rPr>
      <t>Optional</t>
    </r>
    <r>
      <rPr>
        <sz val="14"/>
        <color theme="1"/>
        <rFont val="Trebuchet MS"/>
        <family val="2"/>
      </rPr>
      <t>)</t>
    </r>
  </si>
  <si>
    <t>Use this space to write your narrative information. No word limit.
FTE/Contracted Personnel:
Equipment/Material/Supplies:
Professional Development/Trainings:
Screenings/Assessments:
Assistance/Emergency Funds:</t>
  </si>
  <si>
    <t>Expenditure Recording Table</t>
  </si>
  <si>
    <t>Expenditure Summary by Category and Sub-Category</t>
  </si>
  <si>
    <t xml:space="preserve">Use the table below to track expenditures/FTE by category and sub-category. Administrative costs can also be tracked. </t>
  </si>
  <si>
    <t xml:space="preserve">Expenditure and FTE information provided in the table under columns A-E are summarized below by category and sub-category. </t>
  </si>
  <si>
    <t>CO Dept of Ed School Health Services Website</t>
  </si>
  <si>
    <t>Date</t>
  </si>
  <si>
    <t>Exp/FTE Total</t>
  </si>
  <si>
    <t>Category</t>
  </si>
  <si>
    <t>Sub-category</t>
  </si>
  <si>
    <t>Notes</t>
  </si>
  <si>
    <t>Administration</t>
  </si>
  <si>
    <t>Administrative</t>
  </si>
  <si>
    <t>(EXAMPLE) Medicaid Coordinator Salary/Bens</t>
  </si>
  <si>
    <t>Expenditure total</t>
  </si>
  <si>
    <t>% of ttl</t>
  </si>
  <si>
    <t>Administrative:</t>
  </si>
  <si>
    <t>Health Services:</t>
  </si>
  <si>
    <t>Other Administrative Costs:</t>
  </si>
  <si>
    <t>Grand Total:</t>
  </si>
  <si>
    <t>Administrative Total:</t>
  </si>
  <si>
    <t>(EXAMPLE) Total Nursing Salary/Benefits</t>
  </si>
  <si>
    <t>Health Services</t>
  </si>
  <si>
    <t>Special Service Providers</t>
  </si>
  <si>
    <t>Category Total:</t>
  </si>
  <si>
    <t>Outreach and Enrollment</t>
  </si>
  <si>
    <t>Equipment/Material/Supplies</t>
  </si>
  <si>
    <t># of FTE</t>
  </si>
  <si>
    <t>Other Administrative Costs</t>
  </si>
  <si>
    <t>https://www.cde.state.co.us/shs/medicaid_home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</si>
</sst>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6" x14ac:knownFonts="1">
    <font>
      <sz val="11"/>
      <color theme="1"/>
      <name val="Calibri"/>
      <family val="2"/>
      <scheme val="minor"/>
    </font>
    <font>
      <sz val="11"/>
      <color theme="1"/>
      <name val="Calibri"/>
      <family val="2"/>
      <scheme val="minor"/>
    </font>
    <font>
      <sz val="16"/>
      <color theme="1"/>
      <name val="Trebuchet MS"/>
      <family val="2"/>
    </font>
    <font>
      <sz val="11"/>
      <color theme="1"/>
      <name val="Trebuchet MS"/>
      <family val="2"/>
    </font>
    <font>
      <b/>
      <sz val="16"/>
      <color theme="1"/>
      <name val="Trebuchet MS"/>
      <family val="2"/>
    </font>
    <font>
      <b/>
      <sz val="11"/>
      <color theme="1"/>
      <name val="Trebuchet MS"/>
      <family val="2"/>
    </font>
    <font>
      <b/>
      <sz val="12"/>
      <color theme="1"/>
      <name val="Trebuchet MS"/>
      <family val="2"/>
    </font>
    <font>
      <b/>
      <sz val="14"/>
      <color theme="1"/>
      <name val="Trebuchet MS"/>
      <family val="2"/>
    </font>
    <font>
      <sz val="12"/>
      <color theme="1"/>
      <name val="Trebuchet MS"/>
      <family val="2"/>
    </font>
    <font>
      <sz val="14"/>
      <color theme="1"/>
      <name val="Trebuchet MS"/>
      <family val="2"/>
    </font>
    <font>
      <sz val="18"/>
      <color theme="1"/>
      <name val="Trebuchet MS"/>
      <family val="2"/>
    </font>
    <font>
      <u/>
      <sz val="11"/>
      <color theme="10"/>
      <name val="Calibri"/>
      <family val="2"/>
      <scheme val="minor"/>
    </font>
    <font>
      <b/>
      <u/>
      <sz val="11"/>
      <color theme="1"/>
      <name val="Trebuchet MS"/>
      <family val="2"/>
    </font>
    <font>
      <sz val="22"/>
      <color theme="1"/>
      <name val="Trebuchet MS"/>
      <family val="2"/>
    </font>
    <font>
      <u/>
      <sz val="14"/>
      <color theme="1"/>
      <name val="Trebuchet MS"/>
      <family val="2"/>
    </font>
    <font>
      <b/>
      <u/>
      <sz val="11"/>
      <color rgb="FFFF0000"/>
      <name val="Trebuchet MS"/>
      <family val="2"/>
    </font>
    <font>
      <sz val="9"/>
      <color indexed="81"/>
      <name val="Tahoma"/>
      <family val="2"/>
    </font>
    <font>
      <b/>
      <sz val="9"/>
      <color indexed="81"/>
      <name val="Tahoma"/>
      <family val="2"/>
    </font>
    <font>
      <b/>
      <u/>
      <sz val="14"/>
      <color theme="1"/>
      <name val="Trebuchet MS"/>
      <family val="2"/>
    </font>
    <font>
      <sz val="9"/>
      <color indexed="81"/>
      <name val="Tahoma"/>
      <charset val="1"/>
    </font>
    <font>
      <b/>
      <sz val="9"/>
      <color indexed="81"/>
      <name val="Tahoma"/>
      <charset val="1"/>
    </font>
    <font>
      <sz val="10"/>
      <color theme="1"/>
      <name val="Trebuchet MS"/>
      <family val="2"/>
    </font>
    <font>
      <u/>
      <sz val="10"/>
      <color theme="1"/>
      <name val="Trebuchet MS"/>
      <family val="2"/>
    </font>
    <font>
      <b/>
      <sz val="11"/>
      <color theme="1"/>
      <name val="Calibri"/>
      <family val="2"/>
      <scheme val="minor"/>
    </font>
    <font>
      <sz val="11"/>
      <color rgb="FF242424"/>
      <name val="Aptos Narrow"/>
      <charset val="1"/>
    </font>
    <font>
      <sz val="18"/>
      <color rgb="FF242424"/>
      <name val="Trebuchet MS"/>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DashDotDot">
        <color indexed="64"/>
      </right>
      <top/>
      <bottom/>
      <diagonal/>
    </border>
    <border>
      <left style="mediumDashDotDot">
        <color indexed="64"/>
      </left>
      <right/>
      <top/>
      <bottom/>
      <diagonal/>
    </border>
    <border>
      <left style="medium">
        <color indexed="64"/>
      </left>
      <right style="mediumDashDotDot">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indexed="64"/>
      </top>
      <bottom style="medium">
        <color indexed="64"/>
      </bottom>
      <diagonal/>
    </border>
    <border>
      <left style="thin">
        <color indexed="64"/>
      </left>
      <right style="medium">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0" fontId="1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3" fillId="0" borderId="0" xfId="0" applyFont="1"/>
    <xf numFmtId="0" fontId="5" fillId="0" borderId="15" xfId="0" applyFont="1" applyBorder="1"/>
    <xf numFmtId="0" fontId="5" fillId="0" borderId="17" xfId="0" applyFont="1" applyBorder="1"/>
    <xf numFmtId="0" fontId="3" fillId="0" borderId="18" xfId="0" applyFont="1" applyBorder="1"/>
    <xf numFmtId="0" fontId="3" fillId="0" borderId="11" xfId="0" applyFont="1" applyBorder="1"/>
    <xf numFmtId="0" fontId="3" fillId="0" borderId="13" xfId="0" applyFont="1" applyBorder="1"/>
    <xf numFmtId="0" fontId="3" fillId="0" borderId="22" xfId="0" applyFont="1" applyBorder="1"/>
    <xf numFmtId="0" fontId="3" fillId="0" borderId="15" xfId="0" applyFont="1" applyBorder="1"/>
    <xf numFmtId="0" fontId="3" fillId="0" borderId="17" xfId="0" applyFont="1" applyBorder="1"/>
    <xf numFmtId="0" fontId="3" fillId="0" borderId="29" xfId="0" applyFont="1" applyBorder="1"/>
    <xf numFmtId="0" fontId="5" fillId="0" borderId="33" xfId="0" applyFont="1" applyBorder="1" applyAlignment="1">
      <alignment horizontal="left" vertical="center"/>
    </xf>
    <xf numFmtId="0" fontId="5" fillId="0" borderId="22" xfId="0" applyFont="1" applyBorder="1" applyAlignment="1">
      <alignment vertical="center"/>
    </xf>
    <xf numFmtId="0" fontId="3" fillId="0" borderId="17" xfId="0" applyFont="1" applyBorder="1" applyAlignment="1">
      <alignment horizontal="right" vertical="center"/>
    </xf>
    <xf numFmtId="0" fontId="6" fillId="0" borderId="32" xfId="0" applyFont="1" applyBorder="1"/>
    <xf numFmtId="44" fontId="8" fillId="2" borderId="34" xfId="0" applyNumberFormat="1" applyFont="1" applyFill="1" applyBorder="1"/>
    <xf numFmtId="0" fontId="9" fillId="0" borderId="0" xfId="0" applyFont="1"/>
    <xf numFmtId="0" fontId="3" fillId="0" borderId="0" xfId="0" applyFont="1" applyAlignment="1">
      <alignment wrapText="1"/>
    </xf>
    <xf numFmtId="0" fontId="9" fillId="0" borderId="0" xfId="0" applyFont="1" applyAlignment="1">
      <alignment horizontal="center"/>
    </xf>
    <xf numFmtId="0" fontId="6" fillId="0" borderId="2" xfId="0" applyFont="1" applyBorder="1"/>
    <xf numFmtId="44" fontId="8" fillId="2" borderId="4" xfId="0" applyNumberFormat="1" applyFont="1" applyFill="1" applyBorder="1"/>
    <xf numFmtId="0" fontId="6" fillId="0" borderId="7" xfId="0" applyFont="1" applyBorder="1"/>
    <xf numFmtId="44" fontId="8" fillId="2" borderId="9" xfId="0" applyNumberFormat="1" applyFont="1" applyFill="1" applyBorder="1"/>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5" fillId="0" borderId="19" xfId="0" applyFont="1" applyBorder="1" applyAlignment="1">
      <alignment horizontal="center" textRotation="45"/>
    </xf>
    <xf numFmtId="0" fontId="5" fillId="0" borderId="21" xfId="0" applyFont="1" applyBorder="1" applyAlignment="1">
      <alignment horizontal="center" textRotation="45"/>
    </xf>
    <xf numFmtId="0" fontId="5" fillId="0" borderId="24" xfId="0" applyFont="1" applyBorder="1" applyAlignment="1">
      <alignment horizontal="center" textRotation="45"/>
    </xf>
    <xf numFmtId="0" fontId="5" fillId="0" borderId="36" xfId="0" applyFont="1" applyBorder="1"/>
    <xf numFmtId="44" fontId="8" fillId="2" borderId="1" xfId="0" applyNumberFormat="1" applyFont="1" applyFill="1" applyBorder="1"/>
    <xf numFmtId="0" fontId="0" fillId="0" borderId="0" xfId="0" applyAlignment="1">
      <alignment vertical="top"/>
    </xf>
    <xf numFmtId="0" fontId="3" fillId="0" borderId="0" xfId="0" applyFont="1" applyAlignment="1">
      <alignment vertical="top" wrapText="1"/>
    </xf>
    <xf numFmtId="0" fontId="3" fillId="0" borderId="0" xfId="0" applyFont="1" applyAlignment="1">
      <alignment vertical="top"/>
    </xf>
    <xf numFmtId="0" fontId="13" fillId="0" borderId="0" xfId="0" applyFont="1" applyAlignment="1">
      <alignment vertical="top"/>
    </xf>
    <xf numFmtId="0" fontId="9" fillId="0" borderId="0" xfId="0" applyFont="1" applyAlignment="1">
      <alignment vertical="top"/>
    </xf>
    <xf numFmtId="0" fontId="14" fillId="0" borderId="0" xfId="0" applyFont="1"/>
    <xf numFmtId="0" fontId="3" fillId="0" borderId="0" xfId="0" applyFont="1" applyAlignment="1">
      <alignment horizontal="left" vertical="top"/>
    </xf>
    <xf numFmtId="0" fontId="11" fillId="0" borderId="0" xfId="2"/>
    <xf numFmtId="0" fontId="5" fillId="0" borderId="0" xfId="0" applyFont="1" applyAlignment="1">
      <alignment vertical="top"/>
    </xf>
    <xf numFmtId="0" fontId="3" fillId="4" borderId="1" xfId="0" applyFont="1" applyFill="1" applyBorder="1"/>
    <xf numFmtId="44" fontId="3" fillId="3" borderId="1" xfId="0" applyNumberFormat="1" applyFont="1" applyFill="1" applyBorder="1"/>
    <xf numFmtId="44" fontId="3" fillId="0" borderId="20" xfId="0" applyNumberFormat="1" applyFont="1" applyBorder="1" applyProtection="1">
      <protection locked="0"/>
    </xf>
    <xf numFmtId="44" fontId="3" fillId="0" borderId="10" xfId="0" applyNumberFormat="1" applyFont="1" applyBorder="1" applyProtection="1">
      <protection locked="0"/>
    </xf>
    <xf numFmtId="44" fontId="3" fillId="0" borderId="12" xfId="0" applyNumberFormat="1" applyFont="1" applyBorder="1" applyProtection="1">
      <protection locked="0"/>
    </xf>
    <xf numFmtId="43" fontId="3" fillId="0" borderId="23" xfId="1" applyFont="1" applyBorder="1" applyProtection="1">
      <protection locked="0"/>
    </xf>
    <xf numFmtId="44" fontId="3" fillId="0" borderId="14" xfId="0" applyNumberFormat="1" applyFont="1" applyBorder="1" applyProtection="1">
      <protection locked="0"/>
    </xf>
    <xf numFmtId="44" fontId="3" fillId="0" borderId="16" xfId="0" applyNumberFormat="1" applyFont="1" applyBorder="1" applyProtection="1">
      <protection locked="0"/>
    </xf>
    <xf numFmtId="0" fontId="0" fillId="0" borderId="46" xfId="0" applyBorder="1"/>
    <xf numFmtId="0" fontId="0" fillId="0" borderId="0" xfId="0" applyAlignment="1">
      <alignment vertical="top" wrapText="1"/>
    </xf>
    <xf numFmtId="0" fontId="0" fillId="0" borderId="47" xfId="0" applyBorder="1"/>
    <xf numFmtId="0" fontId="5" fillId="0" borderId="0" xfId="0" applyFont="1"/>
    <xf numFmtId="0" fontId="5" fillId="0" borderId="0" xfId="0" applyFont="1" applyAlignment="1">
      <alignment horizontal="left"/>
    </xf>
    <xf numFmtId="0" fontId="0" fillId="0" borderId="48" xfId="0" applyBorder="1"/>
    <xf numFmtId="0" fontId="0" fillId="0" borderId="0" xfId="0" applyAlignment="1">
      <alignment horizontal="right"/>
    </xf>
    <xf numFmtId="0" fontId="5" fillId="0" borderId="0" xfId="0" applyFont="1" applyAlignment="1">
      <alignment horizontal="center"/>
    </xf>
    <xf numFmtId="0" fontId="5" fillId="0" borderId="0" xfId="0" applyFont="1" applyAlignment="1">
      <alignment horizontal="right"/>
    </xf>
    <xf numFmtId="0" fontId="6" fillId="0" borderId="0" xfId="0" applyFont="1" applyAlignment="1">
      <alignment horizontal="center"/>
    </xf>
    <xf numFmtId="44" fontId="3" fillId="2" borderId="10" xfId="3" applyFont="1" applyFill="1" applyBorder="1"/>
    <xf numFmtId="43" fontId="3" fillId="2" borderId="10" xfId="1" applyFont="1" applyFill="1" applyBorder="1"/>
    <xf numFmtId="44" fontId="5" fillId="2" borderId="1" xfId="3" applyFont="1" applyFill="1" applyBorder="1"/>
    <xf numFmtId="44" fontId="5" fillId="2" borderId="30" xfId="3" applyFont="1" applyFill="1" applyBorder="1"/>
    <xf numFmtId="0" fontId="3" fillId="0" borderId="0" xfId="0" applyFont="1" applyProtection="1">
      <protection locked="0"/>
    </xf>
    <xf numFmtId="0" fontId="0" fillId="0" borderId="0" xfId="0" applyProtection="1">
      <protection locked="0"/>
    </xf>
    <xf numFmtId="0" fontId="11" fillId="0" borderId="0" xfId="2" applyProtection="1">
      <protection locked="0"/>
    </xf>
    <xf numFmtId="0" fontId="21" fillId="0" borderId="0" xfId="0" applyFont="1"/>
    <xf numFmtId="14" fontId="21" fillId="0" borderId="0" xfId="0" applyNumberFormat="1" applyFont="1" applyProtection="1">
      <protection locked="0"/>
    </xf>
    <xf numFmtId="43" fontId="21" fillId="0" borderId="0" xfId="1" applyFont="1" applyProtection="1">
      <protection locked="0"/>
    </xf>
    <xf numFmtId="0" fontId="21" fillId="0" borderId="0" xfId="0" applyFont="1" applyProtection="1">
      <protection locked="0"/>
    </xf>
    <xf numFmtId="0" fontId="3" fillId="0" borderId="15" xfId="0" applyFont="1" applyBorder="1" applyAlignment="1">
      <alignment horizontal="right"/>
    </xf>
    <xf numFmtId="9" fontId="5" fillId="2" borderId="10" xfId="4" applyFont="1" applyFill="1" applyBorder="1"/>
    <xf numFmtId="44" fontId="5" fillId="2" borderId="15" xfId="0" applyNumberFormat="1" applyFont="1" applyFill="1" applyBorder="1"/>
    <xf numFmtId="44" fontId="3" fillId="2" borderId="49" xfId="0" applyNumberFormat="1" applyFont="1" applyFill="1" applyBorder="1"/>
    <xf numFmtId="9" fontId="3" fillId="2" borderId="10" xfId="4" applyFont="1" applyFill="1" applyBorder="1"/>
    <xf numFmtId="0" fontId="3" fillId="0" borderId="0" xfId="0" applyFont="1" applyAlignment="1">
      <alignment horizontal="left" vertical="top" wrapText="1"/>
    </xf>
    <xf numFmtId="0" fontId="10" fillId="0" borderId="0" xfId="0" applyFont="1" applyAlignment="1">
      <alignment horizontal="center"/>
    </xf>
    <xf numFmtId="0" fontId="2" fillId="0" borderId="0" xfId="0" applyFont="1" applyAlignment="1">
      <alignment horizontal="center"/>
    </xf>
    <xf numFmtId="0" fontId="8" fillId="0" borderId="2" xfId="0" applyFont="1" applyBorder="1"/>
    <xf numFmtId="0" fontId="8" fillId="0" borderId="3" xfId="0" applyFont="1" applyBorder="1"/>
    <xf numFmtId="0" fontId="8" fillId="0" borderId="36" xfId="0" applyFont="1" applyBorder="1"/>
    <xf numFmtId="0" fontId="8" fillId="0" borderId="5" xfId="0" applyFont="1" applyBorder="1"/>
    <xf numFmtId="0" fontId="8" fillId="0" borderId="1" xfId="0" applyFont="1" applyBorder="1"/>
    <xf numFmtId="0" fontId="8" fillId="0" borderId="15" xfId="0" applyFont="1" applyBorder="1"/>
    <xf numFmtId="0" fontId="8" fillId="0" borderId="38" xfId="0" applyFont="1" applyBorder="1"/>
    <xf numFmtId="0" fontId="8" fillId="0" borderId="39" xfId="0" applyFont="1" applyBorder="1"/>
    <xf numFmtId="0" fontId="8" fillId="0" borderId="41" xfId="0" applyFont="1" applyBorder="1"/>
    <xf numFmtId="0" fontId="6" fillId="0" borderId="30" xfId="0" applyFont="1" applyBorder="1" applyAlignment="1">
      <alignment horizontal="right"/>
    </xf>
    <xf numFmtId="0" fontId="6" fillId="0" borderId="22" xfId="0" applyFont="1" applyBorder="1" applyAlignment="1">
      <alignment horizontal="right"/>
    </xf>
    <xf numFmtId="0" fontId="8" fillId="0" borderId="8" xfId="0" applyFont="1" applyBorder="1" applyAlignment="1">
      <alignment horizontal="right"/>
    </xf>
    <xf numFmtId="0" fontId="8" fillId="0" borderId="17" xfId="0" applyFont="1" applyBorder="1" applyAlignment="1">
      <alignment horizontal="right"/>
    </xf>
    <xf numFmtId="0" fontId="8" fillId="0" borderId="7" xfId="0" applyFont="1" applyBorder="1"/>
    <xf numFmtId="0" fontId="8" fillId="0" borderId="8" xfId="0" applyFont="1" applyBorder="1"/>
    <xf numFmtId="0" fontId="8" fillId="0" borderId="17" xfId="0" applyFont="1" applyBorder="1"/>
    <xf numFmtId="44" fontId="9" fillId="2" borderId="28" xfId="0" applyNumberFormat="1" applyFont="1" applyFill="1" applyBorder="1" applyAlignment="1">
      <alignment horizontal="center"/>
    </xf>
    <xf numFmtId="0" fontId="9" fillId="2" borderId="28" xfId="0" applyFont="1" applyFill="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7" fillId="0" borderId="28" xfId="0" applyFont="1" applyBorder="1" applyAlignment="1">
      <alignment horizontal="right"/>
    </xf>
    <xf numFmtId="0" fontId="18" fillId="0" borderId="0" xfId="0" applyFont="1" applyAlignment="1">
      <alignment horizontal="center" vertical="center"/>
    </xf>
    <xf numFmtId="0" fontId="21" fillId="0" borderId="0" xfId="0" applyFont="1" applyAlignment="1" applyProtection="1">
      <alignment horizontal="left" wrapText="1"/>
      <protection locked="0"/>
    </xf>
    <xf numFmtId="0" fontId="3" fillId="0" borderId="0" xfId="0" applyFont="1" applyAlignment="1">
      <alignment horizontal="center"/>
    </xf>
    <xf numFmtId="0" fontId="24" fillId="0" borderId="0" xfId="0" applyFont="1"/>
    <xf numFmtId="0" fontId="25" fillId="0" borderId="0" xfId="0" applyFont="1"/>
    <xf numFmtId="0" fontId="2"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4" fillId="0" borderId="25" xfId="0" applyFont="1" applyBorder="1" applyAlignment="1">
      <alignment horizontal="left"/>
    </xf>
    <xf numFmtId="0" fontId="7" fillId="0" borderId="28" xfId="0" applyFont="1" applyBorder="1" applyAlignment="1">
      <alignment horizontal="left"/>
    </xf>
    <xf numFmtId="0" fontId="8" fillId="0" borderId="50" xfId="0" applyFont="1" applyBorder="1"/>
    <xf numFmtId="0" fontId="8" fillId="0" borderId="30" xfId="0" applyFont="1" applyBorder="1"/>
    <xf numFmtId="0" fontId="6" fillId="0" borderId="37" xfId="0" applyFont="1" applyBorder="1" applyAlignment="1">
      <alignment horizontal="left"/>
    </xf>
    <xf numFmtId="0" fontId="8" fillId="0" borderId="7" xfId="0" applyFont="1" applyBorder="1" applyAlignment="1">
      <alignment horizontal="left"/>
    </xf>
    <xf numFmtId="0" fontId="3" fillId="0" borderId="0" xfId="0" applyFont="1" applyAlignment="1" applyProtection="1">
      <alignment horizontal="left" vertical="top"/>
      <protection locked="0"/>
    </xf>
    <xf numFmtId="0" fontId="3" fillId="0" borderId="28" xfId="0" applyFont="1" applyBorder="1"/>
    <xf numFmtId="0" fontId="3" fillId="0" borderId="17" xfId="0" applyFont="1" applyBorder="1" applyAlignment="1">
      <alignment horizontal="left" vertical="center"/>
    </xf>
    <xf numFmtId="0" fontId="3" fillId="0" borderId="0" xfId="0" applyFont="1" applyAlignment="1" applyProtection="1">
      <alignment horizontal="left" vertical="top" wrapText="1"/>
      <protection locked="0"/>
    </xf>
    <xf numFmtId="0" fontId="6" fillId="0" borderId="28" xfId="0" applyFont="1" applyBorder="1" applyAlignment="1">
      <alignment horizontal="left"/>
    </xf>
    <xf numFmtId="0" fontId="6" fillId="0" borderId="28" xfId="0" applyFont="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3" fillId="0" borderId="51" xfId="0" applyFont="1" applyBorder="1" applyAlignment="1">
      <alignment horizontal="left" vertical="top" wrapText="1"/>
    </xf>
    <xf numFmtId="0" fontId="4" fillId="0" borderId="51" xfId="0" applyFont="1" applyBorder="1" applyAlignment="1">
      <alignment horizontal="left"/>
    </xf>
    <xf numFmtId="0" fontId="3" fillId="0" borderId="52" xfId="0" applyFont="1" applyBorder="1" applyAlignment="1">
      <alignment horizontal="left" vertical="top" wrapText="1"/>
    </xf>
    <xf numFmtId="0" fontId="4" fillId="0" borderId="53" xfId="0" applyFont="1" applyBorder="1" applyAlignment="1">
      <alignment horizontal="left"/>
    </xf>
    <xf numFmtId="0" fontId="21" fillId="0" borderId="0" xfId="0" applyFont="1" applyAlignment="1" applyProtection="1">
      <alignment horizontal="left"/>
      <protection locked="0"/>
    </xf>
    <xf numFmtId="0" fontId="21"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3" fillId="0" borderId="51" xfId="0" applyFont="1" applyBorder="1" applyAlignment="1" applyProtection="1">
      <alignment horizontal="left" vertical="top"/>
      <protection locked="0"/>
    </xf>
    <xf numFmtId="0" fontId="3" fillId="0" borderId="54" xfId="0" applyFont="1" applyBorder="1" applyAlignment="1">
      <alignment horizontal="center" vertical="center"/>
    </xf>
    <xf numFmtId="0" fontId="5" fillId="0" borderId="55" xfId="0" applyFont="1" applyBorder="1"/>
    <xf numFmtId="0" fontId="5" fillId="0" borderId="56" xfId="0" applyFont="1" applyBorder="1"/>
    <xf numFmtId="0" fontId="3" fillId="0" borderId="51" xfId="0" applyFont="1" applyBorder="1" applyAlignment="1" applyProtection="1">
      <alignment horizontal="left" vertical="top" wrapText="1"/>
      <protection locked="0"/>
    </xf>
    <xf numFmtId="0" fontId="3" fillId="0" borderId="13" xfId="0" applyFont="1" applyBorder="1" applyAlignment="1">
      <alignment horizontal="left" vertical="top"/>
    </xf>
    <xf numFmtId="0" fontId="3" fillId="0" borderId="0" xfId="0" applyFont="1" applyAlignment="1">
      <alignment horizontal="left" vertical="top" wrapText="1"/>
    </xf>
    <xf numFmtId="0" fontId="3" fillId="0" borderId="35"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0" borderId="10" xfId="0" applyFont="1" applyBorder="1" applyProtection="1">
      <protection locked="0"/>
    </xf>
    <xf numFmtId="0" fontId="3" fillId="0" borderId="1" xfId="0" applyFont="1" applyBorder="1" applyProtection="1">
      <protection locked="0"/>
    </xf>
    <xf numFmtId="0" fontId="3" fillId="0" borderId="6" xfId="0" applyFont="1" applyBorder="1" applyProtection="1">
      <protection locked="0"/>
    </xf>
    <xf numFmtId="44" fontId="8" fillId="2" borderId="12" xfId="0" applyNumberFormat="1" applyFont="1" applyFill="1" applyBorder="1" applyAlignment="1">
      <alignment horizontal="right"/>
    </xf>
    <xf numFmtId="44" fontId="8" fillId="2" borderId="8" xfId="0" applyNumberFormat="1" applyFont="1" applyFill="1" applyBorder="1" applyAlignment="1">
      <alignment horizontal="right"/>
    </xf>
    <xf numFmtId="44" fontId="8" fillId="2" borderId="9" xfId="0" applyNumberFormat="1" applyFont="1" applyFill="1" applyBorder="1" applyAlignment="1">
      <alignment horizontal="right"/>
    </xf>
    <xf numFmtId="44" fontId="6" fillId="2" borderId="43" xfId="0" applyNumberFormat="1" applyFont="1" applyFill="1" applyBorder="1" applyAlignment="1">
      <alignment horizontal="right"/>
    </xf>
    <xf numFmtId="44" fontId="6" fillId="2" borderId="45" xfId="0" applyNumberFormat="1" applyFont="1" applyFill="1" applyBorder="1" applyAlignment="1">
      <alignment horizontal="right"/>
    </xf>
    <xf numFmtId="44" fontId="6" fillId="2" borderId="44" xfId="0" applyNumberFormat="1" applyFont="1" applyFill="1" applyBorder="1" applyAlignment="1">
      <alignment horizontal="right"/>
    </xf>
    <xf numFmtId="0" fontId="3" fillId="0" borderId="12"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44" fontId="8" fillId="2" borderId="35" xfId="0" applyNumberFormat="1" applyFont="1" applyFill="1" applyBorder="1" applyAlignment="1">
      <alignment horizontal="right"/>
    </xf>
    <xf numFmtId="44" fontId="8" fillId="2" borderId="3" xfId="0" applyNumberFormat="1" applyFont="1" applyFill="1" applyBorder="1" applyAlignment="1">
      <alignment horizontal="right"/>
    </xf>
    <xf numFmtId="44" fontId="8" fillId="2" borderId="4" xfId="0" applyNumberFormat="1" applyFont="1" applyFill="1" applyBorder="1" applyAlignment="1">
      <alignment horizontal="right"/>
    </xf>
    <xf numFmtId="44" fontId="8" fillId="2" borderId="42" xfId="0" applyNumberFormat="1" applyFont="1" applyFill="1" applyBorder="1" applyAlignment="1">
      <alignment horizontal="right"/>
    </xf>
    <xf numFmtId="44" fontId="8" fillId="2" borderId="39" xfId="0" applyNumberFormat="1" applyFont="1" applyFill="1" applyBorder="1" applyAlignment="1">
      <alignment horizontal="right"/>
    </xf>
    <xf numFmtId="44" fontId="8" fillId="2" borderId="40" xfId="0" applyNumberFormat="1" applyFont="1" applyFill="1" applyBorder="1" applyAlignment="1">
      <alignment horizontal="right"/>
    </xf>
  </cellXfs>
  <cellStyles count="5">
    <cellStyle name="Comma" xfId="1" builtinId="3"/>
    <cellStyle name="Currency" xfId="3" builtinId="4"/>
    <cellStyle name="Hyperlink" xfId="2" builtinId="8"/>
    <cellStyle name="Normal" xfId="0" builtinId="0"/>
    <cellStyle name="Percent" xfId="4" builtinId="5"/>
  </cellStyles>
  <dxfs count="32">
    <dxf>
      <font>
        <color rgb="FF9C0006"/>
      </font>
      <fill>
        <patternFill>
          <bgColor rgb="FFFFC7CE"/>
        </patternFill>
      </fill>
    </dxf>
    <dxf>
      <fill>
        <patternFill>
          <bgColor theme="9" tint="0.79998168889431442"/>
        </patternFill>
      </fill>
    </dxf>
    <dxf>
      <fill>
        <patternFill>
          <bgColor theme="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ill>
        <patternFill>
          <bgColor theme="9" tint="0.79998168889431442"/>
        </patternFill>
      </fill>
    </dxf>
    <dxf>
      <fill>
        <patternFill>
          <bgColor theme="2"/>
        </patternFill>
      </fill>
    </dxf>
    <dxf>
      <fill>
        <patternFill>
          <bgColor rgb="FFFFA7A7"/>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ont>
        <b/>
        <i val="0"/>
        <color auto="1"/>
      </font>
      <fill>
        <patternFill>
          <bgColor theme="9" tint="0.79998168889431442"/>
        </patternFill>
      </fill>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numFmt numFmtId="19" formatCode="m/d/yyyy"/>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1"/>
        <color theme="1"/>
        <name val="Trebuchet MS"/>
        <family val="2"/>
        <scheme val="none"/>
      </font>
      <protection locked="0" hidden="0"/>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31</xdr:row>
      <xdr:rowOff>20955</xdr:rowOff>
    </xdr:from>
    <xdr:to>
      <xdr:col>4</xdr:col>
      <xdr:colOff>410509</xdr:colOff>
      <xdr:row>36</xdr:row>
      <xdr:rowOff>169</xdr:rowOff>
    </xdr:to>
    <xdr:pic>
      <xdr:nvPicPr>
        <xdr:cNvPr id="5" name="Picture 4" descr="Image showing the mass collapse/expand option, represented by a 1/2 on the upper-left corner of a spreadsheet.">
          <a:extLst>
            <a:ext uri="{FF2B5EF4-FFF2-40B4-BE49-F238E27FC236}">
              <a16:creationId xmlns:a16="http://schemas.microsoft.com/office/drawing/2014/main" id="{9CB88C05-5285-4EB1-B44E-A8CAD014B4E0}"/>
            </a:ext>
          </a:extLst>
        </xdr:cNvPr>
        <xdr:cNvPicPr>
          <a:picLocks noChangeAspect="1"/>
        </xdr:cNvPicPr>
      </xdr:nvPicPr>
      <xdr:blipFill>
        <a:blip xmlns:r="http://schemas.openxmlformats.org/officeDocument/2006/relationships" r:embed="rId1"/>
        <a:stretch>
          <a:fillRect/>
        </a:stretch>
      </xdr:blipFill>
      <xdr:spPr>
        <a:xfrm>
          <a:off x="708163" y="6754716"/>
          <a:ext cx="2140028" cy="93557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209550</xdr:colOff>
      <xdr:row>37</xdr:row>
      <xdr:rowOff>135255</xdr:rowOff>
    </xdr:from>
    <xdr:to>
      <xdr:col>2</xdr:col>
      <xdr:colOff>527811</xdr:colOff>
      <xdr:row>41</xdr:row>
      <xdr:rowOff>143783</xdr:rowOff>
    </xdr:to>
    <xdr:pic>
      <xdr:nvPicPr>
        <xdr:cNvPr id="6" name="Picture 5" descr="Image showing the collapse option, represented by a minus sign.">
          <a:extLst>
            <a:ext uri="{FF2B5EF4-FFF2-40B4-BE49-F238E27FC236}">
              <a16:creationId xmlns:a16="http://schemas.microsoft.com/office/drawing/2014/main" id="{79F97C24-B5DD-4F64-A756-D2EAAA9B2041}"/>
            </a:ext>
          </a:extLst>
        </xdr:cNvPr>
        <xdr:cNvPicPr>
          <a:picLocks noChangeAspect="1"/>
        </xdr:cNvPicPr>
      </xdr:nvPicPr>
      <xdr:blipFill rotWithShape="1">
        <a:blip xmlns:r="http://schemas.openxmlformats.org/officeDocument/2006/relationships" r:embed="rId2"/>
        <a:srcRect t="58244"/>
        <a:stretch/>
      </xdr:blipFill>
      <xdr:spPr>
        <a:xfrm>
          <a:off x="822463" y="8020298"/>
          <a:ext cx="917839" cy="723427"/>
        </a:xfrm>
        <a:prstGeom prst="rect">
          <a:avLst/>
        </a:prstGeom>
        <a:ln w="28575">
          <a:solidFill>
            <a:schemeClr val="tx1"/>
          </a:solidFill>
        </a:ln>
      </xdr:spPr>
    </xdr:pic>
    <xdr:clientData/>
  </xdr:twoCellAnchor>
  <xdr:twoCellAnchor editAs="oneCell">
    <xdr:from>
      <xdr:col>3</xdr:col>
      <xdr:colOff>205740</xdr:colOff>
      <xdr:row>37</xdr:row>
      <xdr:rowOff>135255</xdr:rowOff>
    </xdr:from>
    <xdr:to>
      <xdr:col>4</xdr:col>
      <xdr:colOff>451599</xdr:colOff>
      <xdr:row>40</xdr:row>
      <xdr:rowOff>107395</xdr:rowOff>
    </xdr:to>
    <xdr:pic>
      <xdr:nvPicPr>
        <xdr:cNvPr id="7" name="Picture 6" descr="Image showing the expand option, represented by a plus sign.">
          <a:extLst>
            <a:ext uri="{FF2B5EF4-FFF2-40B4-BE49-F238E27FC236}">
              <a16:creationId xmlns:a16="http://schemas.microsoft.com/office/drawing/2014/main" id="{D8CBA85F-7405-4D01-BB22-CBFC87741457}"/>
            </a:ext>
          </a:extLst>
        </xdr:cNvPr>
        <xdr:cNvPicPr>
          <a:picLocks noChangeAspect="1"/>
        </xdr:cNvPicPr>
      </xdr:nvPicPr>
      <xdr:blipFill>
        <a:blip xmlns:r="http://schemas.openxmlformats.org/officeDocument/2006/relationships" r:embed="rId3"/>
        <a:stretch>
          <a:fillRect/>
        </a:stretch>
      </xdr:blipFill>
      <xdr:spPr>
        <a:xfrm>
          <a:off x="2044479" y="8020298"/>
          <a:ext cx="845437" cy="504822"/>
        </a:xfrm>
        <a:prstGeom prst="rect">
          <a:avLst/>
        </a:prstGeom>
        <a:ln w="28575">
          <a:solidFill>
            <a:schemeClr val="tx1"/>
          </a:solidFill>
        </a:ln>
      </xdr:spPr>
    </xdr:pic>
    <xdr:clientData/>
  </xdr:twoCellAnchor>
  <xdr:twoCellAnchor editAs="oneCell">
    <xdr:from>
      <xdr:col>1</xdr:col>
      <xdr:colOff>149088</xdr:colOff>
      <xdr:row>45</xdr:row>
      <xdr:rowOff>21700</xdr:rowOff>
    </xdr:from>
    <xdr:to>
      <xdr:col>4</xdr:col>
      <xdr:colOff>455286</xdr:colOff>
      <xdr:row>48</xdr:row>
      <xdr:rowOff>746</xdr:rowOff>
    </xdr:to>
    <xdr:pic>
      <xdr:nvPicPr>
        <xdr:cNvPr id="8" name="Picture 7" descr="Image showing a cell with a red triangle on the upper-right hand corner, indicating context-specific help for that cell.">
          <a:extLst>
            <a:ext uri="{FF2B5EF4-FFF2-40B4-BE49-F238E27FC236}">
              <a16:creationId xmlns:a16="http://schemas.microsoft.com/office/drawing/2014/main" id="{B9AF7A38-93A9-48C4-98DF-C14C2045990F}"/>
            </a:ext>
          </a:extLst>
        </xdr:cNvPr>
        <xdr:cNvPicPr>
          <a:picLocks noChangeAspect="1"/>
        </xdr:cNvPicPr>
      </xdr:nvPicPr>
      <xdr:blipFill>
        <a:blip xmlns:r="http://schemas.openxmlformats.org/officeDocument/2006/relationships" r:embed="rId4"/>
        <a:stretch>
          <a:fillRect/>
        </a:stretch>
      </xdr:blipFill>
      <xdr:spPr>
        <a:xfrm>
          <a:off x="762001" y="9414178"/>
          <a:ext cx="2144937" cy="52130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453297</xdr:colOff>
      <xdr:row>6</xdr:row>
      <xdr:rowOff>356235</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7CCE4CE8-BC9E-4694-9347-D02464E85352}"/>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472347</xdr:colOff>
      <xdr:row>7</xdr:row>
      <xdr:rowOff>80010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E247D3B9-A730-49F3-9FF8-BBB67B002D93}"/>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281940</xdr:colOff>
      <xdr:row>3</xdr:row>
      <xdr:rowOff>30480</xdr:rowOff>
    </xdr:from>
    <xdr:to>
      <xdr:col>8</xdr:col>
      <xdr:colOff>380907</xdr:colOff>
      <xdr:row>4</xdr:row>
      <xdr:rowOff>259080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4BEAD8B3-0858-471A-9B2A-F6356537FE73}"/>
            </a:ext>
          </a:extLst>
        </xdr:cNvPr>
        <xdr:cNvPicPr>
          <a:picLocks noChangeAspect="1"/>
        </xdr:cNvPicPr>
      </xdr:nvPicPr>
      <xdr:blipFill>
        <a:blip xmlns:r="http://schemas.openxmlformats.org/officeDocument/2006/relationships" r:embed="rId1"/>
        <a:stretch>
          <a:fillRect/>
        </a:stretch>
      </xdr:blipFill>
      <xdr:spPr>
        <a:xfrm>
          <a:off x="9243060" y="845820"/>
          <a:ext cx="2163987" cy="4953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2F7078-9890-45EA-A8D2-97BA85C59398}" name="Table1" displayName="Table1" ref="A4:E304" totalsRowShown="0" headerRowDxfId="31" dataDxfId="30">
  <autoFilter ref="A4:E304" xr:uid="{4A2F7078-9890-45EA-A8D2-97BA85C59398}"/>
  <tableColumns count="5">
    <tableColumn id="1" xr3:uid="{BA25EE17-2867-4568-BF7B-1A42C48194D9}" name="Date" dataDxfId="29"/>
    <tableColumn id="2" xr3:uid="{9A2C1707-7F0F-493C-8374-2139F5738B6B}" name="Exp/FTE Total" dataDxfId="28" dataCellStyle="Comma"/>
    <tableColumn id="3" xr3:uid="{C2E7CD3A-46D4-44D1-A9AE-653946DA48F9}" name="Category" dataDxfId="27"/>
    <tableColumn id="4" xr3:uid="{B5BDF8AB-B09B-4210-B201-6463D2FD5257}" name="Sub-category" dataDxfId="26"/>
    <tableColumn id="5" xr3:uid="{D9D81F90-A38A-4123-A578-79B9B7F024A5}" name="Notes" dataDxfId="25"/>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https://www.cde.state.co.us/healthandwellness/medicaid_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D313-B8BF-4C07-90FC-E3C553BBB84D}">
  <dimension ref="A1:P52"/>
  <sheetViews>
    <sheetView showGridLines="0" tabSelected="1" zoomScale="115" zoomScaleNormal="115" workbookViewId="0"/>
  </sheetViews>
  <sheetFormatPr defaultRowHeight="14.4" x14ac:dyDescent="0.3"/>
  <cols>
    <col min="5" max="5" width="11.33203125" customWidth="1"/>
  </cols>
  <sheetData>
    <row r="1" spans="1:16" ht="28.95" customHeight="1" x14ac:dyDescent="0.45">
      <c r="A1" s="111" t="s">
        <v>0</v>
      </c>
      <c r="B1" s="81"/>
      <c r="C1" s="81"/>
      <c r="D1" s="81"/>
      <c r="E1" s="81"/>
      <c r="F1" s="81"/>
      <c r="G1" s="81"/>
      <c r="H1" s="81"/>
      <c r="I1" s="81"/>
      <c r="J1" s="81"/>
      <c r="K1" s="81"/>
      <c r="L1" s="40"/>
      <c r="M1" s="40"/>
      <c r="N1" s="40"/>
      <c r="O1" s="40"/>
    </row>
    <row r="2" spans="1:16" ht="22.2" x14ac:dyDescent="0.45">
      <c r="A2" s="109" t="s">
        <v>1</v>
      </c>
      <c r="B2" s="109"/>
      <c r="C2" s="109"/>
      <c r="D2" s="109"/>
      <c r="E2" s="109"/>
      <c r="F2" s="109"/>
      <c r="G2" s="109"/>
      <c r="H2" s="109"/>
      <c r="I2" s="109"/>
      <c r="J2" s="109"/>
      <c r="K2" s="109"/>
      <c r="L2" s="39"/>
      <c r="M2" s="39"/>
      <c r="N2" s="39"/>
      <c r="O2" s="39"/>
    </row>
    <row r="3" spans="1:16" ht="18" x14ac:dyDescent="0.3">
      <c r="A3" s="41" t="s">
        <v>2</v>
      </c>
      <c r="B3" s="41"/>
      <c r="C3" s="41"/>
      <c r="D3" s="41"/>
      <c r="E3" s="41"/>
      <c r="F3" s="41"/>
      <c r="G3" s="41"/>
      <c r="H3" s="41"/>
      <c r="I3" s="41"/>
      <c r="J3" s="41"/>
      <c r="K3" s="41"/>
      <c r="L3" s="41"/>
      <c r="M3" s="41"/>
      <c r="N3" s="41"/>
      <c r="O3" s="41"/>
    </row>
    <row r="4" spans="1:16" ht="51.75" customHeight="1" x14ac:dyDescent="0.3">
      <c r="B4" s="43" t="s">
        <v>3</v>
      </c>
      <c r="C4" s="80"/>
      <c r="D4" s="80"/>
      <c r="E4" s="80"/>
      <c r="F4" s="80"/>
      <c r="G4" s="80"/>
      <c r="H4" s="80"/>
      <c r="I4" s="80"/>
      <c r="J4" s="80"/>
      <c r="K4" s="80"/>
      <c r="L4" s="80"/>
      <c r="M4" s="80"/>
      <c r="N4" s="80"/>
      <c r="O4" s="80"/>
      <c r="P4" s="80"/>
    </row>
    <row r="5" spans="1:16" x14ac:dyDescent="0.3">
      <c r="B5" s="44" t="s">
        <v>122</v>
      </c>
    </row>
    <row r="6" spans="1:16" ht="15" customHeight="1" x14ac:dyDescent="0.3">
      <c r="B6" s="45" t="s">
        <v>4</v>
      </c>
      <c r="C6" s="39"/>
      <c r="D6" s="39"/>
      <c r="E6" s="39"/>
      <c r="F6" s="39"/>
      <c r="G6" s="39"/>
      <c r="H6" s="39"/>
      <c r="I6" s="39"/>
      <c r="J6" s="39"/>
      <c r="K6" s="39"/>
      <c r="L6" s="39"/>
      <c r="M6" s="39"/>
      <c r="N6" s="39"/>
      <c r="O6" s="39"/>
      <c r="P6" s="39"/>
    </row>
    <row r="7" spans="1:16" ht="15" customHeight="1" x14ac:dyDescent="0.3">
      <c r="B7" s="39"/>
      <c r="C7" s="39"/>
      <c r="D7" s="39"/>
      <c r="E7" s="39"/>
      <c r="F7" s="39"/>
      <c r="G7" s="39"/>
      <c r="H7" s="39"/>
      <c r="I7" s="39"/>
      <c r="J7" s="39"/>
      <c r="K7" s="39"/>
      <c r="L7" s="39"/>
      <c r="M7" s="39"/>
      <c r="N7" s="39"/>
      <c r="O7" s="39"/>
      <c r="P7" s="39"/>
    </row>
    <row r="8" spans="1:16" ht="15" customHeight="1" x14ac:dyDescent="0.3">
      <c r="B8" s="39"/>
      <c r="C8" s="39"/>
      <c r="D8" s="39"/>
      <c r="E8" s="39"/>
      <c r="F8" s="39"/>
      <c r="G8" s="39"/>
      <c r="H8" s="39"/>
      <c r="I8" s="39"/>
      <c r="J8" s="39"/>
      <c r="K8" s="39"/>
      <c r="L8" s="39"/>
      <c r="M8" s="39"/>
      <c r="N8" s="39"/>
      <c r="O8" s="39"/>
      <c r="P8" s="39"/>
    </row>
    <row r="9" spans="1:16" ht="15" customHeight="1" x14ac:dyDescent="0.35">
      <c r="B9" s="42" t="s">
        <v>5</v>
      </c>
      <c r="C9" s="39"/>
      <c r="D9" s="39"/>
      <c r="E9" s="39"/>
      <c r="F9" s="39"/>
      <c r="G9" s="39"/>
      <c r="H9" s="39"/>
      <c r="I9" s="39"/>
      <c r="J9" s="39"/>
      <c r="K9" s="39"/>
      <c r="L9" s="39"/>
      <c r="M9" s="39"/>
      <c r="N9" s="39"/>
      <c r="O9" s="39"/>
      <c r="P9" s="39"/>
    </row>
    <row r="10" spans="1:16" ht="21" customHeight="1" x14ac:dyDescent="0.3">
      <c r="B10" s="1" t="s">
        <v>6</v>
      </c>
      <c r="C10" s="1"/>
      <c r="D10" s="1"/>
      <c r="E10" s="1"/>
      <c r="F10" s="1"/>
      <c r="G10" s="1"/>
      <c r="H10" s="1"/>
      <c r="I10" s="1"/>
      <c r="J10" s="1"/>
      <c r="K10" s="1"/>
      <c r="L10" s="1"/>
      <c r="M10" s="1"/>
      <c r="N10" s="1"/>
      <c r="O10" s="1"/>
      <c r="P10" s="1"/>
    </row>
    <row r="11" spans="1:16" x14ac:dyDescent="0.3">
      <c r="B11" t="s">
        <v>7</v>
      </c>
      <c r="C11" s="39"/>
      <c r="D11" s="39"/>
      <c r="E11" s="39"/>
      <c r="F11" s="39"/>
      <c r="G11" s="39"/>
      <c r="H11" s="39"/>
      <c r="I11" s="39"/>
      <c r="J11" s="39"/>
      <c r="K11" s="39"/>
      <c r="L11" s="39"/>
      <c r="M11" s="39"/>
      <c r="N11" s="39"/>
      <c r="O11" s="39"/>
      <c r="P11" s="39"/>
    </row>
    <row r="12" spans="1:16" ht="21" customHeight="1" x14ac:dyDescent="0.3">
      <c r="B12" s="1" t="s">
        <v>8</v>
      </c>
      <c r="C12" s="1"/>
      <c r="D12" s="1"/>
      <c r="E12" s="1"/>
      <c r="F12" s="1"/>
      <c r="G12" s="1"/>
      <c r="H12" s="1"/>
      <c r="I12" s="1"/>
      <c r="J12" s="1"/>
      <c r="K12" s="1"/>
      <c r="L12" s="1"/>
      <c r="M12" s="1"/>
      <c r="N12" s="1"/>
      <c r="O12" s="1"/>
      <c r="P12" s="1"/>
    </row>
    <row r="13" spans="1:16" x14ac:dyDescent="0.3">
      <c r="B13" t="s">
        <v>9</v>
      </c>
      <c r="C13" s="39"/>
      <c r="D13" s="39"/>
      <c r="E13" s="39"/>
      <c r="F13" s="39"/>
      <c r="G13" s="39"/>
      <c r="H13" s="39"/>
      <c r="I13" s="39"/>
      <c r="J13" s="39"/>
      <c r="K13" s="39"/>
      <c r="L13" s="39"/>
      <c r="M13" s="39"/>
      <c r="N13" s="39"/>
      <c r="O13" s="39"/>
      <c r="P13" s="39"/>
    </row>
    <row r="14" spans="1:16" ht="21" customHeight="1" x14ac:dyDescent="0.3">
      <c r="B14" s="1" t="s">
        <v>10</v>
      </c>
      <c r="C14" s="1"/>
      <c r="D14" s="1"/>
      <c r="E14" s="1"/>
      <c r="F14" s="1"/>
      <c r="G14" s="1"/>
      <c r="H14" s="1"/>
      <c r="I14" s="1"/>
      <c r="J14" s="1"/>
      <c r="K14" s="1"/>
      <c r="L14" s="1"/>
      <c r="M14" s="1"/>
      <c r="N14" s="1"/>
      <c r="O14" s="1"/>
      <c r="P14" s="1"/>
    </row>
    <row r="15" spans="1:16" x14ac:dyDescent="0.3">
      <c r="B15" t="s">
        <v>11</v>
      </c>
      <c r="C15" s="39"/>
      <c r="D15" s="39"/>
      <c r="E15" s="39"/>
      <c r="F15" s="39"/>
      <c r="G15" s="39"/>
      <c r="H15" s="39"/>
      <c r="I15" s="39"/>
      <c r="J15" s="39"/>
      <c r="K15" s="39"/>
      <c r="L15" s="39"/>
      <c r="M15" s="39"/>
      <c r="N15" s="39"/>
      <c r="O15" s="39"/>
      <c r="P15" s="39"/>
    </row>
    <row r="16" spans="1:16" ht="21" customHeight="1" x14ac:dyDescent="0.3">
      <c r="B16" s="1" t="s">
        <v>12</v>
      </c>
      <c r="C16" s="1"/>
      <c r="D16" s="1"/>
      <c r="E16" s="1"/>
      <c r="F16" s="1"/>
      <c r="G16" s="1"/>
      <c r="H16" s="1"/>
      <c r="I16" s="1"/>
      <c r="J16" s="1"/>
      <c r="K16" s="1"/>
      <c r="L16" s="1"/>
      <c r="M16" s="1"/>
      <c r="N16" s="1"/>
      <c r="O16" s="1"/>
      <c r="P16" s="1"/>
    </row>
    <row r="17" spans="1:16" x14ac:dyDescent="0.3">
      <c r="B17" t="s">
        <v>13</v>
      </c>
      <c r="C17" s="39"/>
      <c r="D17" s="39"/>
      <c r="E17" s="39"/>
      <c r="F17" s="39"/>
      <c r="G17" s="39"/>
      <c r="H17" s="39"/>
      <c r="I17" s="39"/>
      <c r="J17" s="39"/>
      <c r="K17" s="39"/>
      <c r="L17" s="39"/>
      <c r="M17" s="39"/>
      <c r="N17" s="39"/>
      <c r="O17" s="39"/>
      <c r="P17" s="39"/>
    </row>
    <row r="18" spans="1:16" ht="21" customHeight="1" x14ac:dyDescent="0.3">
      <c r="A18" s="60" t="s">
        <v>14</v>
      </c>
      <c r="B18" s="1" t="s">
        <v>15</v>
      </c>
      <c r="C18" s="1"/>
      <c r="D18" s="1"/>
      <c r="E18" s="1"/>
      <c r="F18" s="1"/>
      <c r="G18" s="1"/>
      <c r="H18" s="1"/>
      <c r="I18" s="1"/>
      <c r="J18" s="1"/>
      <c r="K18" s="1"/>
      <c r="L18" s="1"/>
      <c r="M18" s="1"/>
      <c r="N18" s="1"/>
      <c r="O18" s="1"/>
      <c r="P18" s="1"/>
    </row>
    <row r="19" spans="1:16" ht="15" customHeight="1" x14ac:dyDescent="0.3">
      <c r="A19" s="39"/>
      <c r="B19" t="s">
        <v>16</v>
      </c>
      <c r="C19" s="38"/>
      <c r="D19" s="38"/>
      <c r="E19" s="38"/>
      <c r="F19" s="38"/>
      <c r="G19" s="38"/>
      <c r="H19" s="38"/>
      <c r="I19" s="38"/>
      <c r="J19" s="38"/>
      <c r="K19" s="38"/>
    </row>
    <row r="20" spans="1:16" ht="15" customHeight="1" x14ac:dyDescent="0.3">
      <c r="A20" s="39"/>
      <c r="B20" s="39"/>
      <c r="C20" s="38"/>
      <c r="D20" s="38"/>
      <c r="E20" s="38"/>
      <c r="F20" s="38"/>
      <c r="G20" s="38"/>
      <c r="H20" s="38"/>
      <c r="I20" s="38"/>
      <c r="J20" s="38"/>
      <c r="K20" s="38"/>
    </row>
    <row r="21" spans="1:16" ht="18" x14ac:dyDescent="0.35">
      <c r="B21" s="42" t="s">
        <v>17</v>
      </c>
    </row>
    <row r="22" spans="1:16" x14ac:dyDescent="0.3">
      <c r="B22" s="1" t="s">
        <v>18</v>
      </c>
    </row>
    <row r="23" spans="1:16" ht="18" x14ac:dyDescent="0.35">
      <c r="A23" s="1"/>
      <c r="B23" s="16"/>
      <c r="C23" s="1"/>
      <c r="D23" s="1"/>
      <c r="E23" s="1"/>
      <c r="F23" s="1"/>
      <c r="G23" s="1"/>
      <c r="H23" s="1"/>
    </row>
    <row r="24" spans="1:16" x14ac:dyDescent="0.3">
      <c r="A24" s="1"/>
      <c r="B24" s="47"/>
      <c r="C24" s="1" t="s">
        <v>19</v>
      </c>
      <c r="D24" s="1"/>
      <c r="E24" s="1"/>
      <c r="H24" s="1"/>
    </row>
    <row r="25" spans="1:16" x14ac:dyDescent="0.3">
      <c r="A25" s="1"/>
      <c r="B25" s="46"/>
      <c r="C25" s="1" t="s">
        <v>20</v>
      </c>
      <c r="D25" s="1"/>
      <c r="E25" s="1"/>
      <c r="F25" s="1"/>
      <c r="G25" s="1"/>
      <c r="H25" s="1"/>
    </row>
    <row r="26" spans="1:16" ht="16.2" x14ac:dyDescent="0.35">
      <c r="A26" s="1"/>
      <c r="B26" s="36"/>
      <c r="C26" s="1" t="s">
        <v>21</v>
      </c>
      <c r="D26" s="1"/>
      <c r="E26" s="1"/>
      <c r="F26" s="1"/>
      <c r="G26" s="1"/>
      <c r="H26" s="1"/>
    </row>
    <row r="27" spans="1:16" ht="15" x14ac:dyDescent="0.35">
      <c r="A27" s="1"/>
      <c r="C27" s="71" t="s">
        <v>22</v>
      </c>
      <c r="D27" s="1"/>
      <c r="E27" s="1"/>
      <c r="F27" s="1"/>
      <c r="G27" s="1"/>
      <c r="H27" s="1"/>
    </row>
    <row r="28" spans="1:16" x14ac:dyDescent="0.3">
      <c r="A28" s="1"/>
      <c r="B28" s="1"/>
      <c r="C28" s="1"/>
      <c r="D28" s="1"/>
      <c r="E28" s="1"/>
      <c r="F28" s="1"/>
      <c r="G28" s="1"/>
      <c r="H28" s="1"/>
    </row>
    <row r="29" spans="1:16" ht="18" x14ac:dyDescent="0.35">
      <c r="A29" s="1"/>
      <c r="B29" s="42" t="s">
        <v>23</v>
      </c>
      <c r="C29" s="1"/>
      <c r="D29" s="1"/>
      <c r="E29" s="1"/>
      <c r="F29" s="1"/>
      <c r="G29" s="1"/>
      <c r="H29" s="1"/>
    </row>
    <row r="30" spans="1:16" ht="34.5" customHeight="1" x14ac:dyDescent="0.3">
      <c r="A30" s="1"/>
      <c r="B30" s="43" t="s">
        <v>24</v>
      </c>
      <c r="C30" s="80"/>
      <c r="D30" s="80"/>
      <c r="E30" s="80"/>
      <c r="F30" s="80"/>
      <c r="G30" s="80"/>
      <c r="H30" s="80"/>
      <c r="I30" s="80"/>
      <c r="J30" s="80"/>
      <c r="K30" s="80"/>
      <c r="L30" s="80"/>
      <c r="M30" s="80"/>
      <c r="N30" s="80"/>
      <c r="O30" s="80"/>
      <c r="P30" s="80"/>
    </row>
    <row r="31" spans="1:16" x14ac:dyDescent="0.3">
      <c r="A31" s="1"/>
      <c r="B31" s="1"/>
      <c r="C31" s="1"/>
      <c r="D31" s="1"/>
      <c r="E31" s="1"/>
      <c r="F31" s="1"/>
      <c r="G31" s="1"/>
      <c r="H31" s="1"/>
    </row>
    <row r="32" spans="1:16" ht="15" customHeight="1" x14ac:dyDescent="0.3">
      <c r="A32" s="1"/>
      <c r="B32" s="1"/>
      <c r="C32" s="1"/>
      <c r="D32" s="1"/>
      <c r="E32" s="1"/>
      <c r="F32" s="39" t="s">
        <v>25</v>
      </c>
      <c r="G32" s="1"/>
      <c r="H32" s="1"/>
    </row>
    <row r="33" spans="1:11" x14ac:dyDescent="0.3">
      <c r="A33" s="1"/>
      <c r="B33" s="1"/>
      <c r="C33" s="1"/>
      <c r="D33" s="1"/>
      <c r="E33" s="1"/>
      <c r="F33" s="1"/>
      <c r="G33" s="1"/>
      <c r="H33" s="1"/>
      <c r="I33" s="37"/>
    </row>
    <row r="34" spans="1:11" ht="18" customHeight="1" x14ac:dyDescent="0.3">
      <c r="A34" s="1"/>
      <c r="B34" s="1"/>
      <c r="C34" s="1"/>
      <c r="D34" s="1"/>
      <c r="E34" s="1"/>
      <c r="F34" s="39" t="s">
        <v>26</v>
      </c>
      <c r="G34" s="1"/>
      <c r="H34" s="1"/>
    </row>
    <row r="35" spans="1:11" x14ac:dyDescent="0.3">
      <c r="A35" s="1"/>
      <c r="B35" s="1"/>
      <c r="C35" s="1"/>
      <c r="D35" s="1"/>
      <c r="E35" s="1"/>
      <c r="F35" s="39" t="s">
        <v>27</v>
      </c>
      <c r="G35" s="1"/>
      <c r="H35" s="1"/>
    </row>
    <row r="36" spans="1:11" x14ac:dyDescent="0.3">
      <c r="A36" s="1"/>
      <c r="B36" s="1"/>
      <c r="C36" s="1"/>
      <c r="D36" s="1"/>
      <c r="E36" s="1"/>
      <c r="F36" s="1"/>
      <c r="G36" s="1"/>
      <c r="H36" s="1"/>
    </row>
    <row r="37" spans="1:11" x14ac:dyDescent="0.3">
      <c r="A37" s="1"/>
      <c r="B37" s="1"/>
      <c r="C37" s="1"/>
      <c r="D37" s="1"/>
      <c r="E37" s="1"/>
      <c r="F37" s="1"/>
      <c r="G37" s="1"/>
      <c r="H37" s="1"/>
    </row>
    <row r="38" spans="1:11" x14ac:dyDescent="0.3">
      <c r="A38" s="1"/>
      <c r="B38" s="1"/>
      <c r="C38" s="1"/>
      <c r="D38" s="1"/>
      <c r="E38" s="1"/>
      <c r="F38" s="1"/>
      <c r="G38" s="1"/>
      <c r="H38" s="1"/>
    </row>
    <row r="39" spans="1:11" x14ac:dyDescent="0.3">
      <c r="A39" s="1"/>
      <c r="B39" s="1"/>
      <c r="C39" s="1"/>
      <c r="D39" s="1"/>
      <c r="F39" s="43" t="s">
        <v>28</v>
      </c>
      <c r="G39" s="1"/>
      <c r="H39" s="1"/>
    </row>
    <row r="40" spans="1:11" x14ac:dyDescent="0.3">
      <c r="A40" s="1"/>
      <c r="B40" s="1"/>
      <c r="C40" s="1"/>
      <c r="D40" s="1"/>
      <c r="E40" s="1"/>
      <c r="F40" s="1"/>
      <c r="G40" s="1"/>
      <c r="H40" s="1"/>
    </row>
    <row r="41" spans="1:11" x14ac:dyDescent="0.3">
      <c r="A41" s="1"/>
      <c r="B41" s="1"/>
      <c r="C41" s="1"/>
      <c r="D41" s="1"/>
      <c r="E41" s="1"/>
      <c r="F41" s="1"/>
      <c r="G41" s="1"/>
      <c r="H41" s="1"/>
    </row>
    <row r="42" spans="1:11" x14ac:dyDescent="0.3">
      <c r="A42" s="1"/>
      <c r="B42" s="1"/>
      <c r="C42" s="1"/>
      <c r="D42" s="1"/>
      <c r="E42" s="1"/>
      <c r="F42" s="1"/>
      <c r="G42" s="1"/>
      <c r="H42" s="1"/>
    </row>
    <row r="43" spans="1:11" x14ac:dyDescent="0.3">
      <c r="A43" s="1"/>
      <c r="B43" s="1"/>
      <c r="C43" s="1"/>
      <c r="D43" s="1"/>
      <c r="E43" s="1"/>
      <c r="F43" s="1"/>
      <c r="G43" s="1"/>
      <c r="H43" s="1"/>
    </row>
    <row r="44" spans="1:11" ht="18" x14ac:dyDescent="0.35">
      <c r="A44" s="1"/>
      <c r="B44" s="42" t="s">
        <v>29</v>
      </c>
      <c r="C44" s="1"/>
      <c r="D44" s="1"/>
      <c r="E44" s="1"/>
      <c r="F44" s="1"/>
      <c r="G44" s="1"/>
      <c r="H44" s="1"/>
    </row>
    <row r="46" spans="1:11" ht="15" customHeight="1" x14ac:dyDescent="0.3">
      <c r="F46" s="139" t="s">
        <v>30</v>
      </c>
      <c r="G46" s="139"/>
      <c r="H46" s="139"/>
      <c r="I46" s="139"/>
      <c r="J46" s="139"/>
      <c r="K46" s="139"/>
    </row>
    <row r="47" spans="1:11" x14ac:dyDescent="0.3">
      <c r="F47" s="139"/>
      <c r="G47" s="139"/>
      <c r="H47" s="139"/>
      <c r="I47" s="139"/>
      <c r="J47" s="139"/>
      <c r="K47" s="139"/>
    </row>
    <row r="48" spans="1:11" x14ac:dyDescent="0.3">
      <c r="F48" s="139"/>
      <c r="G48" s="139"/>
      <c r="H48" s="139"/>
      <c r="I48" s="139"/>
      <c r="J48" s="139"/>
      <c r="K48" s="139"/>
    </row>
    <row r="50" spans="2:2" x14ac:dyDescent="0.3">
      <c r="B50" s="1"/>
    </row>
    <row r="51" spans="2:2" x14ac:dyDescent="0.3">
      <c r="B51" s="44"/>
    </row>
    <row r="52" spans="2:2" ht="18" x14ac:dyDescent="0.35">
      <c r="B52" s="42"/>
    </row>
  </sheetData>
  <mergeCells count="1">
    <mergeCell ref="F46:K4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EA16-E87D-4B6B-B81D-80D3FB6566F4}">
  <dimension ref="B1:J27"/>
  <sheetViews>
    <sheetView showGridLines="0" workbookViewId="0">
      <selection activeCell="B27" sqref="B27"/>
    </sheetView>
  </sheetViews>
  <sheetFormatPr defaultRowHeight="14.4" x14ac:dyDescent="0.3"/>
  <cols>
    <col min="2" max="2" width="28.44140625" style="1" customWidth="1"/>
    <col min="3" max="7" width="8.109375" style="1" customWidth="1"/>
  </cols>
  <sheetData>
    <row r="1" spans="2:10" ht="23.4" customHeight="1" x14ac:dyDescent="0.45">
      <c r="B1" s="111" t="s">
        <v>31</v>
      </c>
      <c r="C1" s="111"/>
      <c r="D1" s="111"/>
      <c r="E1" s="111"/>
      <c r="F1" s="111"/>
      <c r="G1" s="111"/>
      <c r="H1" s="111"/>
      <c r="I1" s="111"/>
      <c r="J1" s="111"/>
    </row>
    <row r="2" spans="2:10" ht="22.2" x14ac:dyDescent="0.45">
      <c r="B2" s="109" t="s">
        <v>32</v>
      </c>
      <c r="C2" s="109"/>
      <c r="D2" s="109"/>
      <c r="E2" s="109"/>
      <c r="F2" s="109"/>
      <c r="G2" s="109"/>
      <c r="H2" s="109"/>
      <c r="I2" s="109"/>
      <c r="J2" s="109"/>
    </row>
    <row r="3" spans="2:10" ht="18" customHeight="1" x14ac:dyDescent="0.35">
      <c r="B3" s="110" t="s">
        <v>33</v>
      </c>
      <c r="C3" s="110"/>
      <c r="D3" s="110"/>
      <c r="E3" s="110"/>
      <c r="F3" s="110"/>
      <c r="G3" s="110"/>
      <c r="H3" s="110"/>
      <c r="I3" s="110"/>
      <c r="J3" s="110"/>
    </row>
    <row r="4" spans="2:10" x14ac:dyDescent="0.3">
      <c r="B4" s="57"/>
    </row>
    <row r="5" spans="2:10" ht="16.2" customHeight="1" x14ac:dyDescent="0.35">
      <c r="B5" s="83" t="s">
        <v>34</v>
      </c>
      <c r="C5" s="114"/>
      <c r="D5" s="85"/>
      <c r="E5" s="140" t="s">
        <v>35</v>
      </c>
      <c r="F5" s="141"/>
      <c r="G5" s="141"/>
      <c r="H5" s="141"/>
      <c r="I5" s="141"/>
      <c r="J5" s="142"/>
    </row>
    <row r="6" spans="2:10" ht="16.2" x14ac:dyDescent="0.35">
      <c r="B6" s="86" t="s">
        <v>36</v>
      </c>
      <c r="C6" s="115"/>
      <c r="D6" s="88"/>
      <c r="E6" s="143" t="s">
        <v>35</v>
      </c>
      <c r="F6" s="144"/>
      <c r="G6" s="144"/>
      <c r="H6" s="144"/>
      <c r="I6" s="144"/>
      <c r="J6" s="145"/>
    </row>
    <row r="7" spans="2:10" ht="16.2" x14ac:dyDescent="0.35">
      <c r="B7" s="86" t="s">
        <v>37</v>
      </c>
      <c r="C7" s="87"/>
      <c r="D7" s="88"/>
      <c r="E7" s="143" t="s">
        <v>35</v>
      </c>
      <c r="F7" s="144"/>
      <c r="G7" s="144"/>
      <c r="H7" s="144"/>
      <c r="I7" s="144"/>
      <c r="J7" s="145"/>
    </row>
    <row r="8" spans="2:10" ht="16.2" x14ac:dyDescent="0.35">
      <c r="B8" s="86" t="s">
        <v>38</v>
      </c>
      <c r="C8" s="87"/>
      <c r="D8" s="88"/>
      <c r="E8" s="143" t="s">
        <v>35</v>
      </c>
      <c r="F8" s="144"/>
      <c r="G8" s="144"/>
      <c r="H8" s="144"/>
      <c r="I8" s="144"/>
      <c r="J8" s="145"/>
    </row>
    <row r="9" spans="2:10" ht="16.2" x14ac:dyDescent="0.35">
      <c r="B9" s="96" t="s">
        <v>39</v>
      </c>
      <c r="C9" s="97"/>
      <c r="D9" s="98"/>
      <c r="E9" s="152" t="s">
        <v>35</v>
      </c>
      <c r="F9" s="153"/>
      <c r="G9" s="153"/>
      <c r="H9" s="153"/>
      <c r="I9" s="153"/>
      <c r="J9" s="154"/>
    </row>
    <row r="11" spans="2:10" x14ac:dyDescent="0.3">
      <c r="B11" s="58" t="s">
        <v>40</v>
      </c>
    </row>
    <row r="12" spans="2:10" ht="16.2" customHeight="1" x14ac:dyDescent="0.35">
      <c r="B12" s="83" t="s">
        <v>41</v>
      </c>
      <c r="C12" s="84"/>
      <c r="D12" s="85"/>
      <c r="E12" s="155">
        <f>'2 Administrative Expenditures'!C5</f>
        <v>0</v>
      </c>
      <c r="F12" s="156"/>
      <c r="G12" s="156"/>
      <c r="H12" s="157"/>
    </row>
    <row r="13" spans="2:10" ht="16.2" x14ac:dyDescent="0.35">
      <c r="B13" s="89" t="s">
        <v>42</v>
      </c>
      <c r="C13" s="90"/>
      <c r="D13" s="91"/>
      <c r="E13" s="158">
        <f>'3 Health Services Expenditures'!C5</f>
        <v>0</v>
      </c>
      <c r="F13" s="159"/>
      <c r="G13" s="159"/>
      <c r="H13" s="160"/>
    </row>
    <row r="14" spans="2:10" ht="16.2" x14ac:dyDescent="0.35">
      <c r="B14" s="116" t="s">
        <v>43</v>
      </c>
      <c r="C14" s="92"/>
      <c r="D14" s="93"/>
      <c r="E14" s="149">
        <f>SUM(E12:E13)</f>
        <v>0</v>
      </c>
      <c r="F14" s="150"/>
      <c r="G14" s="150"/>
      <c r="H14" s="151"/>
    </row>
    <row r="15" spans="2:10" ht="16.2" x14ac:dyDescent="0.35">
      <c r="B15" s="117" t="s">
        <v>44</v>
      </c>
      <c r="C15" s="94"/>
      <c r="D15" s="95"/>
      <c r="E15" s="146">
        <f>'3 Health Services Expenditures'!C6</f>
        <v>0</v>
      </c>
      <c r="F15" s="147"/>
      <c r="G15" s="147"/>
      <c r="H15" s="148"/>
    </row>
    <row r="18" spans="2:10" ht="18" x14ac:dyDescent="0.35">
      <c r="B18" s="42" t="s">
        <v>45</v>
      </c>
    </row>
    <row r="19" spans="2:10" ht="33.75" customHeight="1" x14ac:dyDescent="0.3">
      <c r="B19" s="1" t="s">
        <v>46</v>
      </c>
      <c r="C19" s="17"/>
      <c r="D19" s="17"/>
      <c r="E19" s="17"/>
      <c r="F19" s="17"/>
      <c r="G19" s="17"/>
      <c r="H19" s="17"/>
      <c r="I19" s="17"/>
      <c r="J19" s="17"/>
    </row>
    <row r="20" spans="2:10" x14ac:dyDescent="0.3">
      <c r="B20" s="17"/>
      <c r="C20" s="17"/>
      <c r="D20" s="17"/>
      <c r="E20" s="17"/>
      <c r="F20" s="17"/>
      <c r="G20" s="17"/>
      <c r="H20" s="17"/>
      <c r="I20" s="17"/>
      <c r="J20" s="17"/>
    </row>
    <row r="21" spans="2:10" ht="142.19999999999999" thickBot="1" x14ac:dyDescent="0.35">
      <c r="B21" s="17" t="s">
        <v>47</v>
      </c>
      <c r="C21" s="32" t="s">
        <v>48</v>
      </c>
      <c r="D21" s="33" t="s">
        <v>49</v>
      </c>
      <c r="E21" s="33" t="s">
        <v>50</v>
      </c>
      <c r="F21" s="33" t="s">
        <v>51</v>
      </c>
      <c r="G21" s="34" t="s">
        <v>52</v>
      </c>
    </row>
    <row r="22" spans="2:10" ht="16.2" x14ac:dyDescent="0.3">
      <c r="B22" s="35" t="s">
        <v>53</v>
      </c>
      <c r="C22" s="29" t="str">
        <f>IF('3 Health Services Expenditures'!$C9&gt;0,"X","")</f>
        <v/>
      </c>
      <c r="D22" s="27" t="str">
        <f>IF('3 Health Services Expenditures'!$C10&gt;0,"X","")</f>
        <v/>
      </c>
      <c r="E22" s="27" t="str">
        <f>IF('3 Health Services Expenditures'!$C11&gt;0,"X","")</f>
        <v/>
      </c>
      <c r="F22" s="27" t="str">
        <f>IF('3 Health Services Expenditures'!$E10&gt;0,"X","")</f>
        <v/>
      </c>
      <c r="G22" s="28" t="str">
        <f>IF('3 Health Services Expenditures'!$E11&gt;0,"X","")</f>
        <v/>
      </c>
    </row>
    <row r="23" spans="2:10" ht="16.2" x14ac:dyDescent="0.3">
      <c r="B23" s="2" t="s">
        <v>54</v>
      </c>
      <c r="C23" s="30" t="str">
        <f>IF('3 Health Services Expenditures'!$C16&gt;0,"X","")</f>
        <v/>
      </c>
      <c r="D23" s="23" t="str">
        <f>IF('3 Health Services Expenditures'!$C17&gt;0,"X","")</f>
        <v/>
      </c>
      <c r="E23" s="23" t="str">
        <f>IF('3 Health Services Expenditures'!$C18&gt;0,"X","")</f>
        <v/>
      </c>
      <c r="F23" s="23" t="str">
        <f>IF('3 Health Services Expenditures'!$E17&gt;0,"X","")</f>
        <v/>
      </c>
      <c r="G23" s="25" t="str">
        <f>IF('3 Health Services Expenditures'!$E18&gt;0,"X","")</f>
        <v/>
      </c>
    </row>
    <row r="24" spans="2:10" ht="16.2" x14ac:dyDescent="0.3">
      <c r="B24" s="2" t="s">
        <v>55</v>
      </c>
      <c r="C24" s="30" t="str">
        <f>IF('3 Health Services Expenditures'!$C23&gt;0,"X","")</f>
        <v/>
      </c>
      <c r="D24" s="23" t="str">
        <f>IF('3 Health Services Expenditures'!$C24&gt;0,"X","")</f>
        <v/>
      </c>
      <c r="E24" s="23" t="str">
        <f>IF('3 Health Services Expenditures'!$C25&gt;0,"X","")</f>
        <v/>
      </c>
      <c r="F24" s="23" t="str">
        <f>IF('3 Health Services Expenditures'!$E24&gt;0,"X","")</f>
        <v/>
      </c>
      <c r="G24" s="25" t="str">
        <f>IF('3 Health Services Expenditures'!$E25&gt;0,"X","")</f>
        <v/>
      </c>
    </row>
    <row r="25" spans="2:10" ht="16.2" x14ac:dyDescent="0.3">
      <c r="B25" s="2" t="s">
        <v>56</v>
      </c>
      <c r="C25" s="30" t="str">
        <f>IF('3 Health Services Expenditures'!$C30&gt;0,"X","")</f>
        <v/>
      </c>
      <c r="D25" s="23" t="str">
        <f>IF('3 Health Services Expenditures'!$C31&gt;0,"X","")</f>
        <v/>
      </c>
      <c r="E25" s="23" t="str">
        <f>IF('3 Health Services Expenditures'!$C32&gt;0,"X","")</f>
        <v/>
      </c>
      <c r="F25" s="23" t="str">
        <f>IF('3 Health Services Expenditures'!$E31&gt;0,"X","")</f>
        <v/>
      </c>
      <c r="G25" s="25" t="str">
        <f>IF('3 Health Services Expenditures'!$E32&gt;0,"X","")</f>
        <v/>
      </c>
    </row>
    <row r="26" spans="2:10" ht="16.2" x14ac:dyDescent="0.3">
      <c r="B26" s="2" t="s">
        <v>57</v>
      </c>
      <c r="C26" s="30" t="str">
        <f>IF('3 Health Services Expenditures'!$C37&gt;0,"X","")</f>
        <v/>
      </c>
      <c r="D26" s="23" t="str">
        <f>IF('3 Health Services Expenditures'!$C38&gt;0,"X","")</f>
        <v/>
      </c>
      <c r="E26" s="23" t="str">
        <f>IF('3 Health Services Expenditures'!$C39&gt;0,"X","")</f>
        <v/>
      </c>
      <c r="F26" s="23" t="str">
        <f>IF('3 Health Services Expenditures'!$E38&gt;0,"X","")</f>
        <v/>
      </c>
      <c r="G26" s="25" t="str">
        <f>IF('3 Health Services Expenditures'!$E39&gt;0,"X","")</f>
        <v/>
      </c>
    </row>
    <row r="27" spans="2:10" ht="16.8" thickBot="1" x14ac:dyDescent="0.35">
      <c r="B27" s="3" t="s">
        <v>58</v>
      </c>
      <c r="C27" s="31" t="str">
        <f>IF('3 Health Services Expenditures'!$C44&gt;0,"X","")</f>
        <v/>
      </c>
      <c r="D27" s="24" t="str">
        <f>IF('3 Health Services Expenditures'!$C45&gt;0,"X","")</f>
        <v/>
      </c>
      <c r="E27" s="24" t="str">
        <f>IF('3 Health Services Expenditures'!$C46&gt;0,"X","")</f>
        <v/>
      </c>
      <c r="F27" s="24" t="str">
        <f>IF('3 Health Services Expenditures'!$E45&gt;0,"X","")</f>
        <v/>
      </c>
      <c r="G27" s="26" t="str">
        <f>IF('3 Health Services Expenditures'!$E46&gt;0,"X","")</f>
        <v/>
      </c>
    </row>
  </sheetData>
  <mergeCells count="9">
    <mergeCell ref="E5:J5"/>
    <mergeCell ref="E6:J6"/>
    <mergeCell ref="E7:J7"/>
    <mergeCell ref="E8:J8"/>
    <mergeCell ref="E15:H15"/>
    <mergeCell ref="E14:H14"/>
    <mergeCell ref="E9:J9"/>
    <mergeCell ref="E12:H12"/>
    <mergeCell ref="E13:H13"/>
  </mergeCells>
  <conditionalFormatting sqref="C22:G27">
    <cfRule type="containsText" dxfId="24" priority="1" operator="containsText" text="X">
      <formula>NOT(ISERROR(SEARCH("X",C22)))</formula>
    </cfRule>
  </conditionalFormatting>
  <conditionalFormatting sqref="E5:E9">
    <cfRule type="containsText" dxfId="23" priority="2" operator="containsText" text="Enter data here">
      <formula>NOT(ISERROR(SEARCH("Enter data here",E5)))</formula>
    </cfRule>
    <cfRule type="notContainsBlanks" dxfId="22" priority="3">
      <formula>LEN(TRIM(E5))&gt;0</formula>
    </cfRule>
  </conditionalFormatting>
  <pageMargins left="0.25" right="0.25" top="0.25" bottom="0.25" header="0" footer="0"/>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9B5F-0939-4401-97A6-8B4D9F05FAE4}">
  <dimension ref="B1:K23"/>
  <sheetViews>
    <sheetView showGridLines="0" workbookViewId="0">
      <selection activeCell="C8" sqref="C8"/>
    </sheetView>
  </sheetViews>
  <sheetFormatPr defaultRowHeight="14.4" x14ac:dyDescent="0.3"/>
  <cols>
    <col min="2" max="2" width="44.88671875" style="1" customWidth="1"/>
    <col min="3" max="3" width="18.6640625" style="1" customWidth="1"/>
    <col min="4" max="4" width="60.6640625" style="1" customWidth="1"/>
    <col min="6" max="6" width="5.5546875" customWidth="1"/>
    <col min="11" max="11" width="39.88671875" customWidth="1"/>
  </cols>
  <sheetData>
    <row r="1" spans="2:11" ht="23.4" customHeight="1" x14ac:dyDescent="0.45">
      <c r="B1" s="108" t="s">
        <v>31</v>
      </c>
      <c r="C1" s="108"/>
      <c r="D1" s="81"/>
      <c r="E1" s="54"/>
    </row>
    <row r="2" spans="2:11" ht="22.2" x14ac:dyDescent="0.45">
      <c r="B2" s="109" t="s">
        <v>1</v>
      </c>
      <c r="C2" s="109"/>
      <c r="D2" s="82"/>
      <c r="E2" s="54"/>
      <c r="H2" s="139" t="s">
        <v>59</v>
      </c>
      <c r="I2" s="139"/>
      <c r="J2" s="139"/>
      <c r="K2" s="139"/>
    </row>
    <row r="3" spans="2:11" ht="18" x14ac:dyDescent="0.35">
      <c r="B3" s="110" t="s">
        <v>60</v>
      </c>
      <c r="C3" s="18"/>
      <c r="D3" s="18"/>
      <c r="E3" s="54"/>
      <c r="H3" s="139"/>
      <c r="I3" s="139"/>
      <c r="J3" s="139"/>
      <c r="K3" s="139"/>
    </row>
    <row r="4" spans="2:11" ht="18" x14ac:dyDescent="0.35">
      <c r="B4" s="18"/>
      <c r="E4" s="54"/>
      <c r="H4" s="139"/>
      <c r="I4" s="139"/>
      <c r="J4" s="139"/>
      <c r="K4" s="139"/>
    </row>
    <row r="5" spans="2:11" ht="16.8" thickBot="1" x14ac:dyDescent="0.4">
      <c r="B5" s="14" t="s">
        <v>61</v>
      </c>
      <c r="C5" s="15">
        <f>SUM(C7,C11,C15,C19)</f>
        <v>0</v>
      </c>
      <c r="D5"/>
      <c r="E5" s="54"/>
    </row>
    <row r="6" spans="2:11" ht="15" thickBot="1" x14ac:dyDescent="0.35">
      <c r="B6" s="10"/>
      <c r="C6" s="10"/>
      <c r="D6" s="10"/>
      <c r="E6" s="54"/>
      <c r="K6" s="139" t="s">
        <v>62</v>
      </c>
    </row>
    <row r="7" spans="2:11" ht="30" customHeight="1" x14ac:dyDescent="0.3">
      <c r="B7" s="11" t="s">
        <v>63</v>
      </c>
      <c r="C7" s="48">
        <v>0</v>
      </c>
      <c r="D7" s="135" t="s">
        <v>64</v>
      </c>
      <c r="E7" s="54"/>
      <c r="K7" s="139"/>
    </row>
    <row r="8" spans="2:11" ht="91.5" customHeight="1" x14ac:dyDescent="0.3">
      <c r="B8" s="138" t="s">
        <v>65</v>
      </c>
      <c r="C8" s="134">
        <f>IF(ISBLANK(D8), 0, LEN(TRIM(D8))-LEN(SUBSTITUTE(D8," ",""))+1)</f>
        <v>7</v>
      </c>
      <c r="D8" s="133" t="s">
        <v>66</v>
      </c>
      <c r="E8" s="54"/>
      <c r="K8" s="139"/>
    </row>
    <row r="9" spans="2:11" ht="60" customHeight="1" x14ac:dyDescent="0.3">
      <c r="C9" s="119"/>
      <c r="D9" s="118"/>
      <c r="E9" s="54"/>
      <c r="J9" s="1"/>
    </row>
    <row r="10" spans="2:11" x14ac:dyDescent="0.3">
      <c r="B10" s="10"/>
      <c r="C10" s="10"/>
      <c r="D10" s="10"/>
      <c r="E10" s="54"/>
      <c r="J10" s="1"/>
    </row>
    <row r="11" spans="2:11" ht="30" customHeight="1" x14ac:dyDescent="0.3">
      <c r="B11" s="12" t="s">
        <v>67</v>
      </c>
      <c r="C11" s="48">
        <v>0</v>
      </c>
      <c r="D11" s="136" t="s">
        <v>64</v>
      </c>
      <c r="E11" s="59"/>
      <c r="J11" s="1"/>
    </row>
    <row r="12" spans="2:11" ht="90" customHeight="1" x14ac:dyDescent="0.3">
      <c r="B12" s="120" t="s">
        <v>65</v>
      </c>
      <c r="C12" s="134">
        <f>IF(ISBLANK(D12), 0, LEN(TRIM(D12))-LEN(SUBSTITUTE(D12," ",""))+1)</f>
        <v>7</v>
      </c>
      <c r="D12" s="133" t="s">
        <v>66</v>
      </c>
      <c r="E12" s="54"/>
      <c r="J12" s="1"/>
    </row>
    <row r="13" spans="2:11" ht="60" customHeight="1" x14ac:dyDescent="0.3">
      <c r="C13" s="119"/>
      <c r="D13" s="118"/>
      <c r="E13" s="54"/>
      <c r="J13" s="1"/>
    </row>
    <row r="14" spans="2:11" x14ac:dyDescent="0.3">
      <c r="B14" s="10"/>
      <c r="C14" s="10"/>
      <c r="D14" s="10"/>
      <c r="E14" s="54"/>
      <c r="J14" s="1"/>
    </row>
    <row r="15" spans="2:11" ht="30" customHeight="1" x14ac:dyDescent="0.3">
      <c r="B15" s="12" t="s">
        <v>68</v>
      </c>
      <c r="C15" s="48">
        <v>0</v>
      </c>
      <c r="D15" s="135" t="s">
        <v>64</v>
      </c>
      <c r="E15" s="54"/>
    </row>
    <row r="16" spans="2:11" ht="90.75" customHeight="1" x14ac:dyDescent="0.3">
      <c r="B16" s="120" t="s">
        <v>65</v>
      </c>
      <c r="C16" s="134">
        <f>IF(ISBLANK(D16), 0, LEN(TRIM(D16))-LEN(SUBSTITUTE(D16," ",""))+1)</f>
        <v>7</v>
      </c>
      <c r="D16" s="133" t="s">
        <v>66</v>
      </c>
      <c r="E16" s="54"/>
    </row>
    <row r="17" spans="2:5" ht="60" customHeight="1" x14ac:dyDescent="0.3">
      <c r="D17" s="118"/>
      <c r="E17" s="54"/>
    </row>
    <row r="18" spans="2:5" x14ac:dyDescent="0.3">
      <c r="B18" s="10"/>
      <c r="C18" s="10"/>
      <c r="D18" s="10"/>
      <c r="E18" s="54"/>
    </row>
    <row r="19" spans="2:5" ht="30" customHeight="1" x14ac:dyDescent="0.3">
      <c r="B19" s="12" t="s">
        <v>69</v>
      </c>
      <c r="C19" s="48">
        <v>0</v>
      </c>
      <c r="D19" s="135" t="s">
        <v>64</v>
      </c>
      <c r="E19" s="54"/>
    </row>
    <row r="20" spans="2:5" ht="92.25" customHeight="1" x14ac:dyDescent="0.3">
      <c r="B20" s="13" t="s">
        <v>65</v>
      </c>
      <c r="C20" s="134">
        <f>IF(ISBLANK(D20), 0, LEN(TRIM(D20))-LEN(SUBSTITUTE(D20," ",""))+1)</f>
        <v>7</v>
      </c>
      <c r="D20" s="137" t="s">
        <v>66</v>
      </c>
      <c r="E20" s="54"/>
    </row>
    <row r="21" spans="2:5" ht="60" customHeight="1" x14ac:dyDescent="0.3">
      <c r="D21" s="121"/>
      <c r="E21" s="54"/>
    </row>
    <row r="22" spans="2:5" x14ac:dyDescent="0.3">
      <c r="E22" s="54"/>
    </row>
    <row r="23" spans="2:5" x14ac:dyDescent="0.3">
      <c r="E23" s="54"/>
    </row>
  </sheetData>
  <mergeCells count="2">
    <mergeCell ref="H2:K4"/>
    <mergeCell ref="K6:K8"/>
  </mergeCells>
  <conditionalFormatting sqref="C7 C11 C15 C19">
    <cfRule type="cellIs" dxfId="21" priority="8" operator="greaterThan">
      <formula>0</formula>
    </cfRule>
    <cfRule type="cellIs" dxfId="20" priority="9" operator="lessThanOrEqual">
      <formula>0</formula>
    </cfRule>
  </conditionalFormatting>
  <conditionalFormatting sqref="C8 C12 C16 C20">
    <cfRule type="cellIs" dxfId="19" priority="7" operator="greaterThan">
      <formula>200</formula>
    </cfRule>
  </conditionalFormatting>
  <conditionalFormatting sqref="D8">
    <cfRule type="containsText" dxfId="18" priority="1" operator="containsText" text="Enter short description of admin expenditures here.">
      <formula>NOT(ISERROR(SEARCH("Enter short description of admin expenditures here.",D8)))</formula>
    </cfRule>
    <cfRule type="notContainsBlanks" dxfId="17" priority="2">
      <formula>LEN(TRIM(D8))&gt;0</formula>
    </cfRule>
  </conditionalFormatting>
  <conditionalFormatting sqref="D12 D16 D20">
    <cfRule type="containsText" dxfId="16" priority="3" operator="containsText" text="Enter short description of admin expenditures here.">
      <formula>NOT(ISERROR(SEARCH("Enter short description of admin expenditures here.",D12)))</formula>
    </cfRule>
    <cfRule type="notContainsBlanks" dxfId="15" priority="4">
      <formula>LEN(TRIM(D12))&gt;0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3C22-B0FB-4B63-A939-D469B9E5BD31}">
  <dimension ref="B1:K48"/>
  <sheetViews>
    <sheetView showGridLines="0" topLeftCell="A30" workbookViewId="0">
      <selection activeCell="H10" sqref="H10"/>
    </sheetView>
  </sheetViews>
  <sheetFormatPr defaultRowHeight="14.4" outlineLevelRow="1" x14ac:dyDescent="0.3"/>
  <cols>
    <col min="2" max="2" width="38" style="1" customWidth="1"/>
    <col min="3" max="3" width="18.6640625" style="1" customWidth="1"/>
    <col min="4" max="4" width="36.6640625" style="1" customWidth="1"/>
    <col min="5" max="5" width="18.6640625" style="1" customWidth="1"/>
    <col min="11" max="11" width="39.88671875" customWidth="1"/>
  </cols>
  <sheetData>
    <row r="1" spans="2:11" ht="23.4" x14ac:dyDescent="0.45">
      <c r="B1" s="111" t="s">
        <v>31</v>
      </c>
      <c r="C1" s="111"/>
      <c r="D1" s="111"/>
      <c r="E1" s="111"/>
      <c r="F1" s="54"/>
    </row>
    <row r="2" spans="2:11" ht="22.2" customHeight="1" x14ac:dyDescent="0.45">
      <c r="B2" s="109" t="s">
        <v>1</v>
      </c>
      <c r="C2" s="82"/>
      <c r="D2" s="82"/>
      <c r="E2" s="82"/>
      <c r="F2" s="54"/>
      <c r="H2" s="139" t="s">
        <v>59</v>
      </c>
      <c r="I2" s="139"/>
      <c r="J2" s="139"/>
      <c r="K2" s="139"/>
    </row>
    <row r="3" spans="2:11" ht="18.75" customHeight="1" x14ac:dyDescent="0.35">
      <c r="B3" s="110" t="s">
        <v>70</v>
      </c>
      <c r="C3" s="18"/>
      <c r="D3" s="18"/>
      <c r="E3" s="18"/>
      <c r="F3" s="54"/>
      <c r="H3" s="139"/>
      <c r="I3" s="139"/>
      <c r="J3" s="139"/>
      <c r="K3" s="139"/>
    </row>
    <row r="4" spans="2:11" ht="18" x14ac:dyDescent="0.35">
      <c r="B4" s="18"/>
      <c r="C4" s="18"/>
      <c r="D4" s="18"/>
      <c r="E4" s="18"/>
      <c r="F4" s="54"/>
      <c r="H4" s="139"/>
      <c r="I4" s="139"/>
      <c r="J4" s="139"/>
      <c r="K4" s="139"/>
    </row>
    <row r="5" spans="2:11" ht="18" x14ac:dyDescent="0.35">
      <c r="B5" s="19" t="s">
        <v>71</v>
      </c>
      <c r="C5" s="20">
        <f>SUM(D12,D19,D26,D33,D40,D47)</f>
        <v>0</v>
      </c>
      <c r="D5" s="18"/>
      <c r="E5" s="18"/>
      <c r="F5" s="54"/>
    </row>
    <row r="6" spans="2:11" ht="20.25" customHeight="1" thickBot="1" x14ac:dyDescent="0.4">
      <c r="B6" s="21" t="s">
        <v>72</v>
      </c>
      <c r="C6" s="22">
        <f>SUM(E9,E16,E23,E30,E37,E44)</f>
        <v>0</v>
      </c>
      <c r="D6" s="18"/>
      <c r="E6" s="18"/>
      <c r="F6" s="54"/>
      <c r="K6" s="139" t="s">
        <v>62</v>
      </c>
    </row>
    <row r="7" spans="2:11" x14ac:dyDescent="0.3">
      <c r="F7" s="54"/>
      <c r="K7" s="139"/>
    </row>
    <row r="8" spans="2:11" ht="22.95" customHeight="1" x14ac:dyDescent="0.45">
      <c r="B8" s="112" t="s">
        <v>73</v>
      </c>
      <c r="C8" s="101"/>
      <c r="D8" s="101"/>
      <c r="E8" s="102"/>
      <c r="F8" s="54"/>
      <c r="K8" s="139"/>
    </row>
    <row r="9" spans="2:11" ht="30" customHeight="1" outlineLevel="1" x14ac:dyDescent="0.3">
      <c r="B9" s="4" t="s">
        <v>74</v>
      </c>
      <c r="C9" s="48">
        <v>0</v>
      </c>
      <c r="D9" s="7" t="s">
        <v>75</v>
      </c>
      <c r="E9" s="51">
        <v>0</v>
      </c>
      <c r="F9" s="54"/>
      <c r="J9" s="1"/>
    </row>
    <row r="10" spans="2:11" ht="30" customHeight="1" outlineLevel="1" x14ac:dyDescent="0.3">
      <c r="B10" s="4" t="s">
        <v>76</v>
      </c>
      <c r="C10" s="49">
        <v>0</v>
      </c>
      <c r="D10" s="8" t="s">
        <v>77</v>
      </c>
      <c r="E10" s="52">
        <v>0</v>
      </c>
      <c r="F10" s="54"/>
      <c r="J10" s="1"/>
    </row>
    <row r="11" spans="2:11" ht="30" customHeight="1" outlineLevel="1" x14ac:dyDescent="0.3">
      <c r="B11" s="6" t="s">
        <v>78</v>
      </c>
      <c r="C11" s="50">
        <v>0</v>
      </c>
      <c r="D11" s="9" t="s">
        <v>79</v>
      </c>
      <c r="E11" s="53">
        <v>0</v>
      </c>
      <c r="F11" s="54"/>
      <c r="J11" s="1"/>
    </row>
    <row r="12" spans="2:11" ht="18" customHeight="1" outlineLevel="1" x14ac:dyDescent="0.35">
      <c r="B12" s="113" t="s">
        <v>80</v>
      </c>
      <c r="C12" s="103"/>
      <c r="D12" s="99">
        <f>SUM(C9:C11,E10:E11)</f>
        <v>0</v>
      </c>
      <c r="E12" s="100"/>
      <c r="F12" s="54"/>
      <c r="J12" s="1"/>
    </row>
    <row r="13" spans="2:11" outlineLevel="1" x14ac:dyDescent="0.3">
      <c r="F13" s="54"/>
      <c r="J13" s="1"/>
    </row>
    <row r="14" spans="2:11" x14ac:dyDescent="0.3">
      <c r="F14" s="54"/>
      <c r="J14" s="1"/>
    </row>
    <row r="15" spans="2:11" ht="22.95" customHeight="1" x14ac:dyDescent="0.45">
      <c r="B15" s="112" t="s">
        <v>81</v>
      </c>
      <c r="C15" s="101"/>
      <c r="D15" s="101"/>
      <c r="E15" s="102"/>
      <c r="F15" s="54"/>
    </row>
    <row r="16" spans="2:11" ht="30" customHeight="1" outlineLevel="1" x14ac:dyDescent="0.3">
      <c r="B16" s="4" t="s">
        <v>74</v>
      </c>
      <c r="C16" s="48">
        <v>0</v>
      </c>
      <c r="D16" s="7" t="s">
        <v>75</v>
      </c>
      <c r="E16" s="51">
        <v>0</v>
      </c>
      <c r="F16" s="54"/>
    </row>
    <row r="17" spans="2:6" ht="30" customHeight="1" outlineLevel="1" x14ac:dyDescent="0.3">
      <c r="B17" s="5" t="s">
        <v>76</v>
      </c>
      <c r="C17" s="49">
        <v>0</v>
      </c>
      <c r="D17" s="8" t="s">
        <v>77</v>
      </c>
      <c r="E17" s="52">
        <v>0</v>
      </c>
      <c r="F17" s="54"/>
    </row>
    <row r="18" spans="2:6" ht="30" customHeight="1" outlineLevel="1" x14ac:dyDescent="0.3">
      <c r="B18" s="6" t="s">
        <v>78</v>
      </c>
      <c r="C18" s="50">
        <v>0</v>
      </c>
      <c r="D18" s="9" t="s">
        <v>79</v>
      </c>
      <c r="E18" s="53">
        <v>0</v>
      </c>
      <c r="F18" s="54"/>
    </row>
    <row r="19" spans="2:6" ht="18" customHeight="1" outlineLevel="1" x14ac:dyDescent="0.35">
      <c r="B19" s="113" t="s">
        <v>82</v>
      </c>
      <c r="C19" s="103"/>
      <c r="D19" s="99">
        <f>SUM(C16:C18,E17:E18)</f>
        <v>0</v>
      </c>
      <c r="E19" s="100"/>
      <c r="F19" s="54"/>
    </row>
    <row r="20" spans="2:6" outlineLevel="1" x14ac:dyDescent="0.3">
      <c r="F20" s="54"/>
    </row>
    <row r="21" spans="2:6" x14ac:dyDescent="0.3">
      <c r="F21" s="54"/>
    </row>
    <row r="22" spans="2:6" ht="22.95" customHeight="1" x14ac:dyDescent="0.45">
      <c r="B22" s="112" t="s">
        <v>83</v>
      </c>
      <c r="C22" s="101"/>
      <c r="D22" s="101"/>
      <c r="E22" s="102"/>
      <c r="F22" s="54"/>
    </row>
    <row r="23" spans="2:6" ht="30" customHeight="1" outlineLevel="1" x14ac:dyDescent="0.3">
      <c r="B23" s="4" t="s">
        <v>74</v>
      </c>
      <c r="C23" s="48">
        <v>0</v>
      </c>
      <c r="D23" s="7" t="s">
        <v>75</v>
      </c>
      <c r="E23" s="51">
        <v>0</v>
      </c>
      <c r="F23" s="54"/>
    </row>
    <row r="24" spans="2:6" ht="30" customHeight="1" outlineLevel="1" x14ac:dyDescent="0.3">
      <c r="B24" s="5" t="s">
        <v>76</v>
      </c>
      <c r="C24" s="49">
        <v>0</v>
      </c>
      <c r="D24" s="8" t="s">
        <v>77</v>
      </c>
      <c r="E24" s="52">
        <v>0</v>
      </c>
      <c r="F24" s="54"/>
    </row>
    <row r="25" spans="2:6" ht="30" customHeight="1" outlineLevel="1" x14ac:dyDescent="0.3">
      <c r="B25" s="6" t="s">
        <v>78</v>
      </c>
      <c r="C25" s="50">
        <v>0</v>
      </c>
      <c r="D25" s="9" t="s">
        <v>79</v>
      </c>
      <c r="E25" s="53">
        <v>0</v>
      </c>
      <c r="F25" s="54"/>
    </row>
    <row r="26" spans="2:6" ht="18" customHeight="1" outlineLevel="1" x14ac:dyDescent="0.35">
      <c r="B26" s="122" t="s">
        <v>84</v>
      </c>
      <c r="C26" s="103"/>
      <c r="D26" s="99">
        <f>SUM(C23:C25,E24:E25)</f>
        <v>0</v>
      </c>
      <c r="E26" s="100"/>
      <c r="F26" s="54"/>
    </row>
    <row r="27" spans="2:6" outlineLevel="1" x14ac:dyDescent="0.3">
      <c r="F27" s="54"/>
    </row>
    <row r="28" spans="2:6" x14ac:dyDescent="0.3">
      <c r="F28" s="54"/>
    </row>
    <row r="29" spans="2:6" ht="22.95" customHeight="1" x14ac:dyDescent="0.45">
      <c r="B29" s="112" t="s">
        <v>85</v>
      </c>
      <c r="C29" s="101"/>
      <c r="D29" s="101"/>
      <c r="E29" s="102"/>
      <c r="F29" s="54"/>
    </row>
    <row r="30" spans="2:6" ht="30" customHeight="1" outlineLevel="1" x14ac:dyDescent="0.3">
      <c r="B30" s="4" t="s">
        <v>74</v>
      </c>
      <c r="C30" s="48">
        <v>0</v>
      </c>
      <c r="D30" s="7" t="s">
        <v>75</v>
      </c>
      <c r="E30" s="51">
        <v>0</v>
      </c>
      <c r="F30" s="54"/>
    </row>
    <row r="31" spans="2:6" ht="30" customHeight="1" outlineLevel="1" x14ac:dyDescent="0.3">
      <c r="B31" s="5" t="s">
        <v>76</v>
      </c>
      <c r="C31" s="49">
        <v>0</v>
      </c>
      <c r="D31" s="8" t="s">
        <v>77</v>
      </c>
      <c r="E31" s="52">
        <v>0</v>
      </c>
      <c r="F31" s="54"/>
    </row>
    <row r="32" spans="2:6" ht="30" customHeight="1" outlineLevel="1" x14ac:dyDescent="0.3">
      <c r="B32" s="6" t="s">
        <v>78</v>
      </c>
      <c r="C32" s="50">
        <v>0</v>
      </c>
      <c r="D32" s="9" t="s">
        <v>79</v>
      </c>
      <c r="E32" s="53">
        <v>0</v>
      </c>
      <c r="F32" s="54"/>
    </row>
    <row r="33" spans="2:6" ht="18" customHeight="1" outlineLevel="1" x14ac:dyDescent="0.35">
      <c r="B33" s="123" t="s">
        <v>86</v>
      </c>
      <c r="C33" s="103"/>
      <c r="D33" s="99">
        <f>SUM(C30:C32,E31:E32)</f>
        <v>0</v>
      </c>
      <c r="E33" s="100"/>
      <c r="F33" s="54"/>
    </row>
    <row r="34" spans="2:6" outlineLevel="1" x14ac:dyDescent="0.3">
      <c r="F34" s="54"/>
    </row>
    <row r="35" spans="2:6" x14ac:dyDescent="0.3">
      <c r="F35" s="54"/>
    </row>
    <row r="36" spans="2:6" ht="22.95" customHeight="1" x14ac:dyDescent="0.45">
      <c r="B36" s="112" t="s">
        <v>87</v>
      </c>
      <c r="C36" s="101"/>
      <c r="D36" s="101"/>
      <c r="E36" s="102"/>
      <c r="F36" s="54"/>
    </row>
    <row r="37" spans="2:6" ht="30" customHeight="1" outlineLevel="1" x14ac:dyDescent="0.3">
      <c r="B37" s="4" t="s">
        <v>74</v>
      </c>
      <c r="C37" s="48">
        <v>0</v>
      </c>
      <c r="D37" s="7" t="s">
        <v>75</v>
      </c>
      <c r="E37" s="51">
        <v>0</v>
      </c>
      <c r="F37" s="54"/>
    </row>
    <row r="38" spans="2:6" ht="30" customHeight="1" outlineLevel="1" x14ac:dyDescent="0.3">
      <c r="B38" s="5" t="s">
        <v>76</v>
      </c>
      <c r="C38" s="49">
        <v>0</v>
      </c>
      <c r="D38" s="8" t="s">
        <v>77</v>
      </c>
      <c r="E38" s="52">
        <v>0</v>
      </c>
      <c r="F38" s="54"/>
    </row>
    <row r="39" spans="2:6" ht="30" customHeight="1" outlineLevel="1" x14ac:dyDescent="0.3">
      <c r="B39" s="6" t="s">
        <v>78</v>
      </c>
      <c r="C39" s="50">
        <v>0</v>
      </c>
      <c r="D39" s="9" t="s">
        <v>79</v>
      </c>
      <c r="E39" s="53">
        <v>0</v>
      </c>
      <c r="F39" s="54"/>
    </row>
    <row r="40" spans="2:6" ht="18" customHeight="1" outlineLevel="1" x14ac:dyDescent="0.35">
      <c r="B40" s="122" t="s">
        <v>88</v>
      </c>
      <c r="C40" s="103"/>
      <c r="D40" s="99">
        <f>SUM(C37:C39,E38:E39)</f>
        <v>0</v>
      </c>
      <c r="E40" s="100"/>
      <c r="F40" s="54"/>
    </row>
    <row r="41" spans="2:6" outlineLevel="1" x14ac:dyDescent="0.3">
      <c r="F41" s="54"/>
    </row>
    <row r="42" spans="2:6" x14ac:dyDescent="0.3">
      <c r="F42" s="54"/>
    </row>
    <row r="43" spans="2:6" ht="22.95" customHeight="1" x14ac:dyDescent="0.45">
      <c r="B43" s="112" t="s">
        <v>89</v>
      </c>
      <c r="C43" s="101"/>
      <c r="D43" s="101"/>
      <c r="E43" s="102"/>
      <c r="F43" s="54"/>
    </row>
    <row r="44" spans="2:6" ht="30" customHeight="1" outlineLevel="1" x14ac:dyDescent="0.3">
      <c r="B44" s="4" t="s">
        <v>74</v>
      </c>
      <c r="C44" s="48">
        <v>0</v>
      </c>
      <c r="D44" s="7" t="s">
        <v>75</v>
      </c>
      <c r="E44" s="51">
        <v>0</v>
      </c>
      <c r="F44" s="54"/>
    </row>
    <row r="45" spans="2:6" ht="30" customHeight="1" outlineLevel="1" x14ac:dyDescent="0.3">
      <c r="B45" s="5" t="s">
        <v>76</v>
      </c>
      <c r="C45" s="49">
        <v>0</v>
      </c>
      <c r="D45" s="8" t="s">
        <v>77</v>
      </c>
      <c r="E45" s="52">
        <v>0</v>
      </c>
      <c r="F45" s="54"/>
    </row>
    <row r="46" spans="2:6" ht="30" customHeight="1" outlineLevel="1" x14ac:dyDescent="0.3">
      <c r="B46" s="6" t="s">
        <v>78</v>
      </c>
      <c r="C46" s="50">
        <v>0</v>
      </c>
      <c r="D46" s="9" t="s">
        <v>79</v>
      </c>
      <c r="E46" s="53">
        <v>0</v>
      </c>
      <c r="F46" s="54"/>
    </row>
    <row r="47" spans="2:6" ht="18" customHeight="1" outlineLevel="1" x14ac:dyDescent="0.35">
      <c r="B47" s="122" t="s">
        <v>90</v>
      </c>
      <c r="C47" s="103"/>
      <c r="D47" s="99">
        <f>SUM(C44:C46,E45:E46)</f>
        <v>0</v>
      </c>
      <c r="E47" s="100"/>
      <c r="F47" s="54"/>
    </row>
    <row r="48" spans="2:6" outlineLevel="1" x14ac:dyDescent="0.3">
      <c r="F48" s="54"/>
    </row>
  </sheetData>
  <mergeCells count="2">
    <mergeCell ref="K6:K8"/>
    <mergeCell ref="H2:K4"/>
  </mergeCells>
  <conditionalFormatting sqref="C9:C11 E9:E11">
    <cfRule type="cellIs" dxfId="14" priority="15" operator="greaterThan">
      <formula>0</formula>
    </cfRule>
    <cfRule type="cellIs" dxfId="13" priority="16" operator="lessThanOrEqual">
      <formula>0</formula>
    </cfRule>
  </conditionalFormatting>
  <conditionalFormatting sqref="C16:C18 E16:E18">
    <cfRule type="cellIs" dxfId="12" priority="13" operator="greaterThan">
      <formula>0</formula>
    </cfRule>
    <cfRule type="cellIs" dxfId="11" priority="14" operator="lessThanOrEqual">
      <formula>0</formula>
    </cfRule>
  </conditionalFormatting>
  <conditionalFormatting sqref="C23:C25 E23:E25">
    <cfRule type="cellIs" dxfId="10" priority="11" operator="greaterThan">
      <formula>0</formula>
    </cfRule>
    <cfRule type="cellIs" dxfId="9" priority="12" operator="lessThanOrEqual">
      <formula>0</formula>
    </cfRule>
  </conditionalFormatting>
  <conditionalFormatting sqref="C30:C32 E30:E32">
    <cfRule type="cellIs" dxfId="8" priority="9" operator="greaterThan">
      <formula>0</formula>
    </cfRule>
    <cfRule type="cellIs" dxfId="7" priority="10" operator="lessThanOrEqual">
      <formula>0</formula>
    </cfRule>
  </conditionalFormatting>
  <conditionalFormatting sqref="C37:C39 E37:E39">
    <cfRule type="cellIs" dxfId="6" priority="7" operator="greaterThan">
      <formula>0</formula>
    </cfRule>
    <cfRule type="cellIs" dxfId="5" priority="8" operator="lessThanOrEqual">
      <formula>0</formula>
    </cfRule>
  </conditionalFormatting>
  <conditionalFormatting sqref="C44:C46 E44:E46">
    <cfRule type="cellIs" dxfId="4" priority="5" operator="greaterThan">
      <formula>0</formula>
    </cfRule>
    <cfRule type="cellIs" dxfId="3" priority="6" operator="lessThanOrEqual">
      <formula>0</formula>
    </cfRule>
  </conditionalFormatting>
  <pageMargins left="0.7" right="0.7" top="0.75" bottom="0.75" header="0.3" footer="0.3"/>
  <pageSetup orientation="portrait" r:id="rId1"/>
  <ignoredErrors>
    <ignoredError sqref="D12 D19 D26 D47 D33 D40" formulaRang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748F-DD90-4805-8606-3974C240978D}">
  <sheetPr>
    <pageSetUpPr fitToPage="1"/>
  </sheetPr>
  <dimension ref="B1:N28"/>
  <sheetViews>
    <sheetView showGridLines="0" zoomScaleNormal="100" workbookViewId="0">
      <selection activeCell="B22" sqref="B22"/>
    </sheetView>
  </sheetViews>
  <sheetFormatPr defaultRowHeight="14.4" outlineLevelRow="1" x14ac:dyDescent="0.3"/>
  <cols>
    <col min="2" max="2" width="113.109375" customWidth="1"/>
    <col min="3" max="3" width="18.6640625" customWidth="1"/>
    <col min="4" max="4" width="37.6640625" customWidth="1"/>
    <col min="5" max="5" width="18.6640625" customWidth="1"/>
    <col min="7" max="7" width="11.44140625" customWidth="1"/>
    <col min="8" max="8" width="18.6640625" customWidth="1"/>
  </cols>
  <sheetData>
    <row r="1" spans="2:14" ht="23.4" customHeight="1" x14ac:dyDescent="0.45">
      <c r="B1" s="111" t="s">
        <v>31</v>
      </c>
      <c r="C1" s="81"/>
      <c r="D1" s="81"/>
      <c r="E1" s="81"/>
      <c r="G1" s="56"/>
    </row>
    <row r="2" spans="2:14" ht="22.2" x14ac:dyDescent="0.45">
      <c r="B2" s="109" t="s">
        <v>1</v>
      </c>
      <c r="C2" s="109"/>
      <c r="D2" s="109"/>
      <c r="E2" s="109"/>
      <c r="G2" s="56"/>
      <c r="H2" s="1" t="s">
        <v>91</v>
      </c>
    </row>
    <row r="3" spans="2:14" ht="16.5" customHeight="1" x14ac:dyDescent="0.35">
      <c r="B3" s="16" t="s">
        <v>92</v>
      </c>
      <c r="C3" s="16"/>
      <c r="D3" s="16"/>
      <c r="E3" s="16"/>
      <c r="G3" s="56"/>
    </row>
    <row r="4" spans="2:14" ht="21" customHeight="1" x14ac:dyDescent="0.3">
      <c r="G4" s="56"/>
      <c r="J4" s="139" t="s">
        <v>62</v>
      </c>
      <c r="K4" s="139"/>
      <c r="L4" s="139"/>
      <c r="M4" s="139"/>
      <c r="N4" s="139"/>
    </row>
    <row r="5" spans="2:14" ht="30" customHeight="1" x14ac:dyDescent="0.45">
      <c r="B5" s="127" t="s">
        <v>73</v>
      </c>
      <c r="C5" s="124"/>
      <c r="D5" s="124"/>
      <c r="E5" s="124"/>
      <c r="G5" s="56"/>
      <c r="J5" s="139"/>
      <c r="K5" s="139"/>
      <c r="L5" s="139"/>
      <c r="M5" s="139"/>
      <c r="N5" s="139"/>
    </row>
    <row r="6" spans="2:14" ht="150" customHeight="1" outlineLevel="1" x14ac:dyDescent="0.3">
      <c r="B6" s="128" t="s">
        <v>93</v>
      </c>
      <c r="C6" s="80"/>
      <c r="D6" s="80"/>
      <c r="E6" s="80"/>
      <c r="G6" s="56"/>
      <c r="K6" s="55"/>
    </row>
    <row r="7" spans="2:14" outlineLevel="1" x14ac:dyDescent="0.3">
      <c r="B7" s="1"/>
      <c r="C7" s="1"/>
      <c r="D7" s="1"/>
      <c r="E7" s="1"/>
      <c r="G7" s="56"/>
      <c r="K7" s="55"/>
    </row>
    <row r="8" spans="2:14" x14ac:dyDescent="0.3">
      <c r="B8" s="1"/>
      <c r="C8" s="1"/>
      <c r="D8" s="1"/>
      <c r="E8" s="1"/>
      <c r="G8" s="56"/>
    </row>
    <row r="9" spans="2:14" ht="22.95" customHeight="1" x14ac:dyDescent="0.45">
      <c r="B9" s="129" t="s">
        <v>81</v>
      </c>
      <c r="C9" s="124"/>
      <c r="D9" s="124"/>
      <c r="E9" s="124"/>
      <c r="G9" s="56"/>
    </row>
    <row r="10" spans="2:14" ht="150" customHeight="1" outlineLevel="1" x14ac:dyDescent="0.3">
      <c r="B10" s="126" t="s">
        <v>93</v>
      </c>
      <c r="C10" s="80"/>
      <c r="D10" s="80"/>
      <c r="E10" s="80"/>
      <c r="G10" s="56"/>
    </row>
    <row r="11" spans="2:14" outlineLevel="1" x14ac:dyDescent="0.3">
      <c r="B11" s="1"/>
      <c r="C11" s="1"/>
      <c r="D11" s="1"/>
      <c r="E11" s="1"/>
      <c r="G11" s="56"/>
    </row>
    <row r="12" spans="2:14" x14ac:dyDescent="0.3">
      <c r="B12" s="1"/>
      <c r="C12" s="1"/>
      <c r="D12" s="1"/>
      <c r="E12" s="1"/>
      <c r="G12" s="56"/>
    </row>
    <row r="13" spans="2:14" ht="22.95" customHeight="1" x14ac:dyDescent="0.45">
      <c r="B13" s="129" t="s">
        <v>83</v>
      </c>
      <c r="C13" s="124"/>
      <c r="D13" s="124"/>
      <c r="E13" s="124"/>
      <c r="G13" s="56"/>
    </row>
    <row r="14" spans="2:14" ht="150" customHeight="1" outlineLevel="1" x14ac:dyDescent="0.3">
      <c r="B14" s="126" t="s">
        <v>93</v>
      </c>
      <c r="C14" s="80"/>
      <c r="D14" s="80"/>
      <c r="E14" s="80"/>
      <c r="G14" s="56"/>
    </row>
    <row r="15" spans="2:14" outlineLevel="1" x14ac:dyDescent="0.3">
      <c r="G15" s="56"/>
    </row>
    <row r="16" spans="2:14" x14ac:dyDescent="0.3">
      <c r="G16" s="56"/>
    </row>
    <row r="17" spans="2:7" ht="22.95" customHeight="1" x14ac:dyDescent="0.45">
      <c r="B17" s="129" t="s">
        <v>85</v>
      </c>
      <c r="C17" s="124"/>
      <c r="D17" s="124"/>
      <c r="E17" s="124"/>
      <c r="G17" s="56"/>
    </row>
    <row r="18" spans="2:7" ht="150" customHeight="1" outlineLevel="1" x14ac:dyDescent="0.3">
      <c r="B18" s="126" t="s">
        <v>93</v>
      </c>
      <c r="C18" s="80"/>
      <c r="D18" s="80"/>
      <c r="E18" s="80"/>
      <c r="G18" s="56"/>
    </row>
    <row r="19" spans="2:7" outlineLevel="1" x14ac:dyDescent="0.3">
      <c r="B19" s="1"/>
      <c r="C19" s="1"/>
      <c r="D19" s="1"/>
      <c r="E19" s="1"/>
      <c r="G19" s="56"/>
    </row>
    <row r="20" spans="2:7" x14ac:dyDescent="0.3">
      <c r="B20" s="1"/>
      <c r="C20" s="1"/>
      <c r="D20" s="1"/>
      <c r="E20" s="1"/>
      <c r="G20" s="56"/>
    </row>
    <row r="21" spans="2:7" ht="22.95" customHeight="1" x14ac:dyDescent="0.45">
      <c r="B21" s="129" t="s">
        <v>87</v>
      </c>
      <c r="C21" s="124"/>
      <c r="D21" s="124"/>
      <c r="E21" s="124"/>
      <c r="G21" s="56"/>
    </row>
    <row r="22" spans="2:7" ht="150" customHeight="1" outlineLevel="1" x14ac:dyDescent="0.3">
      <c r="B22" s="126" t="s">
        <v>93</v>
      </c>
      <c r="C22" s="80"/>
      <c r="D22" s="80"/>
      <c r="E22" s="80"/>
      <c r="G22" s="56"/>
    </row>
    <row r="23" spans="2:7" outlineLevel="1" x14ac:dyDescent="0.3">
      <c r="B23" s="1"/>
      <c r="C23" s="1"/>
      <c r="D23" s="1"/>
      <c r="E23" s="1"/>
      <c r="G23" s="56"/>
    </row>
    <row r="24" spans="2:7" x14ac:dyDescent="0.3">
      <c r="B24" s="1"/>
      <c r="C24" s="1"/>
      <c r="D24" s="1"/>
      <c r="E24" s="1"/>
      <c r="G24" s="56"/>
    </row>
    <row r="25" spans="2:7" ht="22.95" customHeight="1" x14ac:dyDescent="0.45">
      <c r="B25" s="129" t="s">
        <v>89</v>
      </c>
      <c r="C25" s="125"/>
      <c r="D25" s="125"/>
      <c r="E25" s="125"/>
      <c r="G25" s="56"/>
    </row>
    <row r="26" spans="2:7" ht="150" customHeight="1" outlineLevel="1" x14ac:dyDescent="0.3">
      <c r="B26" s="126" t="s">
        <v>93</v>
      </c>
      <c r="C26" s="80"/>
      <c r="D26" s="80"/>
      <c r="E26" s="80"/>
      <c r="G26" s="56"/>
    </row>
    <row r="27" spans="2:7" outlineLevel="1" x14ac:dyDescent="0.3">
      <c r="G27" s="56"/>
    </row>
    <row r="28" spans="2:7" x14ac:dyDescent="0.3">
      <c r="G28" s="56"/>
    </row>
  </sheetData>
  <mergeCells count="1">
    <mergeCell ref="J4:N5"/>
  </mergeCells>
  <conditionalFormatting sqref="B6 B10 B14 B18 B22 B26">
    <cfRule type="containsText" dxfId="2" priority="3" operator="containsText" text="Use this space to write your narrative information. No word limit.">
      <formula>NOT(ISERROR(SEARCH("Use this space to write your narrative information. No word limit.",B6)))</formula>
    </cfRule>
    <cfRule type="notContainsBlanks" dxfId="1" priority="4">
      <formula>LEN(TRIM(B6))&gt;0</formula>
    </cfRule>
  </conditionalFormatting>
  <pageMargins left="0.25" right="0.25" top="0.25" bottom="0.25" header="0" footer="0"/>
  <pageSetup scale="9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F55DF-2851-4E88-9206-F7C1053EB4B0}">
  <dimension ref="A1:L324"/>
  <sheetViews>
    <sheetView showGridLines="0" workbookViewId="0">
      <selection activeCell="M13" sqref="M13"/>
    </sheetView>
  </sheetViews>
  <sheetFormatPr defaultColWidth="8.88671875" defaultRowHeight="14.4" x14ac:dyDescent="0.3"/>
  <cols>
    <col min="1" max="1" width="11" style="68" bestFit="1" customWidth="1"/>
    <col min="2" max="2" width="17.33203125" style="68" bestFit="1" customWidth="1"/>
    <col min="3" max="3" width="22.33203125" style="68" bestFit="1" customWidth="1"/>
    <col min="4" max="4" width="32.33203125" style="68" bestFit="1" customWidth="1"/>
    <col min="5" max="5" width="39" style="68" customWidth="1"/>
    <col min="6" max="6" width="6.5546875" style="68" customWidth="1"/>
    <col min="7" max="7" width="35.6640625" style="1" bestFit="1" customWidth="1"/>
    <col min="8" max="8" width="19.44140625" style="1" bestFit="1" customWidth="1"/>
    <col min="9" max="9" width="3.33203125" style="1" customWidth="1"/>
    <col min="10" max="10" width="35.6640625" style="1" bestFit="1" customWidth="1"/>
    <col min="11" max="11" width="20.6640625" style="1" bestFit="1" customWidth="1"/>
    <col min="12" max="12" width="7.6640625" style="1" bestFit="1" customWidth="1"/>
    <col min="13" max="16384" width="8.88671875" style="1"/>
  </cols>
  <sheetData>
    <row r="1" spans="1:12" ht="23.4" customHeight="1" x14ac:dyDescent="0.45">
      <c r="A1" s="111" t="s">
        <v>94</v>
      </c>
      <c r="B1" s="81"/>
      <c r="C1" s="81"/>
      <c r="D1" s="81"/>
      <c r="E1" s="81"/>
      <c r="G1" s="111" t="s">
        <v>95</v>
      </c>
      <c r="H1" s="81"/>
      <c r="I1" s="81"/>
      <c r="J1" s="81"/>
      <c r="K1" s="81"/>
    </row>
    <row r="2" spans="1:12" ht="15" customHeight="1" x14ac:dyDescent="0.35">
      <c r="A2" s="132" t="s">
        <v>96</v>
      </c>
      <c r="B2" s="131"/>
      <c r="C2" s="131"/>
      <c r="D2" s="131"/>
      <c r="E2" s="131"/>
      <c r="G2" s="130" t="s">
        <v>97</v>
      </c>
      <c r="H2" s="105"/>
      <c r="I2" s="105"/>
      <c r="J2" s="105"/>
      <c r="K2" s="105"/>
    </row>
    <row r="3" spans="1:12" ht="18" customHeight="1" x14ac:dyDescent="0.3">
      <c r="A3" s="107"/>
      <c r="B3" s="131"/>
      <c r="C3" s="131"/>
      <c r="D3" s="131"/>
      <c r="E3" s="131"/>
      <c r="G3" s="70" t="s">
        <v>98</v>
      </c>
      <c r="H3" s="68"/>
      <c r="I3" s="68"/>
      <c r="J3" s="70"/>
    </row>
    <row r="4" spans="1:12" ht="24" customHeight="1" x14ac:dyDescent="0.3">
      <c r="A4" s="68" t="s">
        <v>99</v>
      </c>
      <c r="B4" s="68" t="s">
        <v>100</v>
      </c>
      <c r="C4" s="68" t="s">
        <v>101</v>
      </c>
      <c r="D4" s="68" t="s">
        <v>102</v>
      </c>
      <c r="E4" s="68" t="s">
        <v>103</v>
      </c>
      <c r="G4" s="104" t="s">
        <v>104</v>
      </c>
      <c r="H4" s="104"/>
      <c r="I4" s="104"/>
      <c r="J4" s="104"/>
      <c r="K4" s="104"/>
    </row>
    <row r="5" spans="1:12" ht="15" x14ac:dyDescent="0.35">
      <c r="A5" s="72">
        <v>44905</v>
      </c>
      <c r="B5" s="73">
        <v>75200</v>
      </c>
      <c r="C5" s="74" t="s">
        <v>105</v>
      </c>
      <c r="D5" s="74" t="s">
        <v>48</v>
      </c>
      <c r="E5" s="74" t="s">
        <v>106</v>
      </c>
      <c r="G5" s="8" t="s">
        <v>74</v>
      </c>
      <c r="H5" s="64">
        <v>0</v>
      </c>
      <c r="I5"/>
      <c r="K5" s="61" t="s">
        <v>107</v>
      </c>
      <c r="L5" s="61" t="s">
        <v>108</v>
      </c>
    </row>
    <row r="6" spans="1:12" ht="15" x14ac:dyDescent="0.35">
      <c r="A6" s="72"/>
      <c r="B6" s="73"/>
      <c r="C6" s="74"/>
      <c r="D6" s="74"/>
      <c r="E6" s="74"/>
      <c r="G6" s="8" t="s">
        <v>76</v>
      </c>
      <c r="H6" s="64">
        <f>SUMIFS($B:$B,$C:$C,Reference!$A$1,$D:$D,Reference!A3)</f>
        <v>0</v>
      </c>
      <c r="I6"/>
      <c r="J6" s="75" t="s">
        <v>109</v>
      </c>
      <c r="K6" s="78">
        <f>H9</f>
        <v>0</v>
      </c>
      <c r="L6" s="79">
        <f>IFERROR(K6/$K$8, 0)</f>
        <v>0</v>
      </c>
    </row>
    <row r="7" spans="1:12" ht="15" x14ac:dyDescent="0.35">
      <c r="A7" s="72"/>
      <c r="B7" s="73"/>
      <c r="C7" s="74"/>
      <c r="D7" s="74"/>
      <c r="E7" s="74"/>
      <c r="G7" s="8" t="s">
        <v>78</v>
      </c>
      <c r="H7" s="64">
        <f>SUMIFS($B:$B,$C:$C,Reference!$A$1,$D:$D,Reference!A4)</f>
        <v>0</v>
      </c>
      <c r="I7"/>
      <c r="J7" s="75" t="s">
        <v>110</v>
      </c>
      <c r="K7" s="78">
        <f>SUM(H19,K19,H28,K28,H37,K37)</f>
        <v>0</v>
      </c>
      <c r="L7" s="79">
        <f>IFERROR(K7/$K$8, 0)</f>
        <v>0</v>
      </c>
    </row>
    <row r="8" spans="1:12" ht="15" x14ac:dyDescent="0.35">
      <c r="A8" s="72"/>
      <c r="B8" s="73"/>
      <c r="C8" s="74"/>
      <c r="D8" s="74"/>
      <c r="E8" s="74"/>
      <c r="G8" s="8" t="s">
        <v>111</v>
      </c>
      <c r="H8" s="64">
        <f>SUMIFS($B:$B,$C:$C,Reference!$A$1,$D:$D,Reference!A5)</f>
        <v>0</v>
      </c>
      <c r="I8"/>
      <c r="J8" s="62" t="s">
        <v>112</v>
      </c>
      <c r="K8" s="77">
        <f>SUM(K6:K7)</f>
        <v>0</v>
      </c>
      <c r="L8" s="76">
        <f>SUM(L6:L7)</f>
        <v>0</v>
      </c>
    </row>
    <row r="9" spans="1:12" ht="15" customHeight="1" x14ac:dyDescent="0.35">
      <c r="A9" s="72"/>
      <c r="B9" s="73"/>
      <c r="C9" s="74"/>
      <c r="D9" s="74"/>
      <c r="E9" s="74"/>
      <c r="G9" s="62" t="s">
        <v>113</v>
      </c>
      <c r="H9" s="67">
        <f>SUM(H5:H8)</f>
        <v>0</v>
      </c>
      <c r="I9"/>
      <c r="J9" s="106" t="str">
        <f>IF(L6&gt;0.2,"It is recommended to keep administrative costs under 20%","")</f>
        <v/>
      </c>
      <c r="K9" s="106"/>
      <c r="L9" s="106"/>
    </row>
    <row r="10" spans="1:12" customFormat="1" ht="15" x14ac:dyDescent="0.35">
      <c r="A10" s="72">
        <v>44920</v>
      </c>
      <c r="B10" s="73">
        <v>450250</v>
      </c>
      <c r="C10" s="74" t="s">
        <v>53</v>
      </c>
      <c r="D10" s="74" t="s">
        <v>48</v>
      </c>
      <c r="E10" s="74" t="s">
        <v>114</v>
      </c>
      <c r="F10" s="69"/>
    </row>
    <row r="11" spans="1:12" ht="18" customHeight="1" x14ac:dyDescent="0.35">
      <c r="A11" s="72"/>
      <c r="B11" s="73"/>
      <c r="C11" s="74"/>
      <c r="D11" s="74"/>
      <c r="E11" s="74"/>
      <c r="G11" s="104" t="s">
        <v>115</v>
      </c>
      <c r="H11" s="104"/>
      <c r="I11" s="104"/>
      <c r="J11" s="104"/>
      <c r="K11" s="104"/>
    </row>
    <row r="12" spans="1:12" ht="16.2" x14ac:dyDescent="0.35">
      <c r="A12" s="72"/>
      <c r="B12" s="73"/>
      <c r="C12" s="74"/>
      <c r="D12" s="74"/>
      <c r="E12" s="74"/>
      <c r="G12" s="63" t="s">
        <v>53</v>
      </c>
      <c r="H12" s="63"/>
      <c r="I12" s="63"/>
      <c r="J12" s="63" t="s">
        <v>116</v>
      </c>
      <c r="K12" s="63"/>
    </row>
    <row r="13" spans="1:12" ht="15" x14ac:dyDescent="0.35">
      <c r="A13" s="72"/>
      <c r="B13" s="73"/>
      <c r="C13" s="74"/>
      <c r="D13" s="74"/>
      <c r="E13" s="74"/>
      <c r="G13" s="8" t="s">
        <v>74</v>
      </c>
      <c r="H13" s="64">
        <v>0</v>
      </c>
      <c r="I13"/>
      <c r="J13" s="8" t="s">
        <v>74</v>
      </c>
      <c r="K13" s="64">
        <f>SUMIFS($B:$B,$C:$C,Reference!E$1,$D:$D,Reference!$E2)</f>
        <v>0</v>
      </c>
    </row>
    <row r="14" spans="1:12" ht="15" x14ac:dyDescent="0.35">
      <c r="A14" s="72"/>
      <c r="B14" s="73"/>
      <c r="C14" s="74"/>
      <c r="D14" s="74"/>
      <c r="E14" s="74"/>
      <c r="G14" s="8" t="s">
        <v>75</v>
      </c>
      <c r="H14" s="65">
        <f>SUMIFS($B:$B,$C:$C,G$12,$D:$D,Reference!$B3)</f>
        <v>0</v>
      </c>
      <c r="I14"/>
      <c r="J14" s="8" t="s">
        <v>75</v>
      </c>
      <c r="K14" s="65">
        <f>SUMIFS($B:$B,$C:$C,Reference!E$1,$D:$D,Reference!$E3)</f>
        <v>0</v>
      </c>
    </row>
    <row r="15" spans="1:12" ht="15" x14ac:dyDescent="0.35">
      <c r="A15" s="72"/>
      <c r="B15" s="73"/>
      <c r="C15" s="74"/>
      <c r="D15" s="74"/>
      <c r="E15" s="74"/>
      <c r="G15" s="8" t="s">
        <v>76</v>
      </c>
      <c r="H15" s="64">
        <f>SUMIFS($B:$B,$C:$C,G$12,$D:$D,Reference!$B4)</f>
        <v>0</v>
      </c>
      <c r="I15"/>
      <c r="J15" s="8" t="s">
        <v>76</v>
      </c>
      <c r="K15" s="64">
        <f>SUMIFS($B:$B,$C:$C,Reference!E$1,$D:$D,Reference!$E4)</f>
        <v>0</v>
      </c>
    </row>
    <row r="16" spans="1:12" ht="15" x14ac:dyDescent="0.35">
      <c r="A16" s="72"/>
      <c r="B16" s="73"/>
      <c r="C16" s="74"/>
      <c r="D16" s="74"/>
      <c r="E16" s="74"/>
      <c r="G16" s="8" t="s">
        <v>78</v>
      </c>
      <c r="H16" s="64">
        <f>SUMIFS($B:$B,$C:$C,G$12,$D:$D,Reference!$B5)</f>
        <v>0</v>
      </c>
      <c r="I16"/>
      <c r="J16" s="8" t="s">
        <v>78</v>
      </c>
      <c r="K16" s="64">
        <f>SUMIFS($B:$B,$C:$C,Reference!E$1,$D:$D,Reference!$E5)</f>
        <v>0</v>
      </c>
    </row>
    <row r="17" spans="1:11" ht="15" x14ac:dyDescent="0.35">
      <c r="A17" s="72"/>
      <c r="B17" s="73"/>
      <c r="C17" s="74"/>
      <c r="D17" s="74"/>
      <c r="E17" s="74"/>
      <c r="G17" s="8" t="s">
        <v>77</v>
      </c>
      <c r="H17" s="64">
        <f>SUMIFS($B:$B,$C:$C,G$12,$D:$D,Reference!$B6)</f>
        <v>0</v>
      </c>
      <c r="I17"/>
      <c r="J17" s="8" t="s">
        <v>77</v>
      </c>
      <c r="K17" s="64">
        <f>SUMIFS($B:$B,$C:$C,Reference!E$1,$D:$D,Reference!$E6)</f>
        <v>0</v>
      </c>
    </row>
    <row r="18" spans="1:11" ht="15" x14ac:dyDescent="0.35">
      <c r="A18" s="72"/>
      <c r="B18" s="73"/>
      <c r="C18" s="74"/>
      <c r="D18" s="74"/>
      <c r="E18" s="74"/>
      <c r="G18" s="8" t="s">
        <v>79</v>
      </c>
      <c r="H18" s="64">
        <f>SUMIFS($B:$B,$C:$C,G$12,$D:$D,Reference!$B7)</f>
        <v>0</v>
      </c>
      <c r="I18"/>
      <c r="J18" s="8" t="s">
        <v>79</v>
      </c>
      <c r="K18" s="64">
        <f>SUMIFS($B:$B,$C:$C,Reference!E$1,$D:$D,Reference!$E7)</f>
        <v>0</v>
      </c>
    </row>
    <row r="19" spans="1:11" ht="15" x14ac:dyDescent="0.35">
      <c r="A19" s="72"/>
      <c r="B19" s="73"/>
      <c r="C19" s="74"/>
      <c r="D19" s="74"/>
      <c r="E19" s="74"/>
      <c r="G19" s="62" t="s">
        <v>117</v>
      </c>
      <c r="H19" s="66">
        <v>0</v>
      </c>
      <c r="I19"/>
      <c r="J19" s="62" t="s">
        <v>117</v>
      </c>
      <c r="K19" s="66">
        <f>SUM(K15:K18,K13)</f>
        <v>0</v>
      </c>
    </row>
    <row r="20" spans="1:11" customFormat="1" ht="15" x14ac:dyDescent="0.35">
      <c r="A20" s="72"/>
      <c r="B20" s="73"/>
      <c r="C20" s="74"/>
      <c r="D20" s="74"/>
      <c r="E20" s="74"/>
      <c r="F20" s="69"/>
    </row>
    <row r="21" spans="1:11" ht="16.2" customHeight="1" x14ac:dyDescent="0.35">
      <c r="A21" s="72"/>
      <c r="B21" s="73"/>
      <c r="C21" s="74"/>
      <c r="D21" s="74"/>
      <c r="E21" s="74"/>
      <c r="G21" s="63" t="s">
        <v>54</v>
      </c>
      <c r="H21" s="63"/>
      <c r="I21" s="63"/>
      <c r="J21" s="63" t="s">
        <v>57</v>
      </c>
      <c r="K21" s="63"/>
    </row>
    <row r="22" spans="1:11" ht="15" x14ac:dyDescent="0.35">
      <c r="A22" s="72"/>
      <c r="B22" s="73"/>
      <c r="C22" s="74"/>
      <c r="D22" s="74"/>
      <c r="E22" s="74"/>
      <c r="G22" s="8" t="s">
        <v>74</v>
      </c>
      <c r="H22" s="64">
        <f>SUMIFS($B:$B,$C:$C,Reference!C$1,$D:$D,Reference!$C2)</f>
        <v>0</v>
      </c>
      <c r="I22"/>
      <c r="J22" s="8" t="s">
        <v>74</v>
      </c>
      <c r="K22" s="64">
        <f>SUMIFS($B:$B,$C:$C,Reference!F$1,$D:$D,Reference!$F2)</f>
        <v>0</v>
      </c>
    </row>
    <row r="23" spans="1:11" ht="15" x14ac:dyDescent="0.35">
      <c r="A23" s="72"/>
      <c r="B23" s="73"/>
      <c r="C23" s="74"/>
      <c r="D23" s="74"/>
      <c r="E23" s="74"/>
      <c r="G23" s="8" t="s">
        <v>75</v>
      </c>
      <c r="H23" s="65">
        <f>SUMIFS($B:$B,$C:$C,Reference!C$1,$D:$D,Reference!$C3)</f>
        <v>0</v>
      </c>
      <c r="I23"/>
      <c r="J23" s="8" t="s">
        <v>75</v>
      </c>
      <c r="K23" s="65">
        <f>SUMIFS($B:$B,$C:$C,Reference!F$1,$D:$D,Reference!$F3)</f>
        <v>0</v>
      </c>
    </row>
    <row r="24" spans="1:11" ht="15" x14ac:dyDescent="0.35">
      <c r="A24" s="72"/>
      <c r="B24" s="73"/>
      <c r="C24" s="74"/>
      <c r="D24" s="74"/>
      <c r="E24" s="74"/>
      <c r="G24" s="8" t="s">
        <v>76</v>
      </c>
      <c r="H24" s="64">
        <f>SUMIFS($B:$B,$C:$C,Reference!C$1,$D:$D,Reference!$C4)</f>
        <v>0</v>
      </c>
      <c r="I24"/>
      <c r="J24" s="8" t="s">
        <v>76</v>
      </c>
      <c r="K24" s="64">
        <f>SUMIFS($B:$B,$C:$C,Reference!F$1,$D:$D,Reference!$F4)</f>
        <v>0</v>
      </c>
    </row>
    <row r="25" spans="1:11" ht="15" x14ac:dyDescent="0.35">
      <c r="A25" s="72"/>
      <c r="B25" s="73"/>
      <c r="C25" s="74"/>
      <c r="D25" s="74"/>
      <c r="E25" s="74"/>
      <c r="G25" s="8" t="s">
        <v>78</v>
      </c>
      <c r="H25" s="64">
        <f>SUMIFS($B:$B,$C:$C,Reference!C$1,$D:$D,Reference!$C5)</f>
        <v>0</v>
      </c>
      <c r="I25"/>
      <c r="J25" s="8" t="s">
        <v>78</v>
      </c>
      <c r="K25" s="64">
        <f>SUMIFS($B:$B,$C:$C,Reference!F$1,$D:$D,Reference!$F5)</f>
        <v>0</v>
      </c>
    </row>
    <row r="26" spans="1:11" ht="15" x14ac:dyDescent="0.35">
      <c r="A26" s="72"/>
      <c r="B26" s="73"/>
      <c r="C26" s="74"/>
      <c r="D26" s="74"/>
      <c r="E26" s="74"/>
      <c r="G26" s="8" t="s">
        <v>77</v>
      </c>
      <c r="H26" s="64">
        <f>SUMIFS($B:$B,$C:$C,Reference!C$1,$D:$D,Reference!$C6)</f>
        <v>0</v>
      </c>
      <c r="I26"/>
      <c r="J26" s="8" t="s">
        <v>77</v>
      </c>
      <c r="K26" s="64">
        <f>SUMIFS($B:$B,$C:$C,Reference!F$1,$D:$D,Reference!$F6)</f>
        <v>0</v>
      </c>
    </row>
    <row r="27" spans="1:11" ht="15" x14ac:dyDescent="0.35">
      <c r="A27" s="72"/>
      <c r="B27" s="73"/>
      <c r="C27" s="74"/>
      <c r="D27" s="74"/>
      <c r="E27" s="74"/>
      <c r="G27" s="8" t="s">
        <v>79</v>
      </c>
      <c r="H27" s="64">
        <f>SUMIFS($B:$B,$C:$C,Reference!C$1,$D:$D,Reference!$C7)</f>
        <v>0</v>
      </c>
      <c r="I27"/>
      <c r="J27" s="8" t="s">
        <v>79</v>
      </c>
      <c r="K27" s="64">
        <f>SUMIFS($B:$B,$C:$C,Reference!F$1,$D:$D,Reference!$F7)</f>
        <v>0</v>
      </c>
    </row>
    <row r="28" spans="1:11" ht="15" x14ac:dyDescent="0.35">
      <c r="A28" s="72"/>
      <c r="B28" s="73"/>
      <c r="C28" s="74"/>
      <c r="D28" s="74"/>
      <c r="E28" s="74"/>
      <c r="G28" s="62" t="s">
        <v>117</v>
      </c>
      <c r="H28" s="66">
        <f>SUM(H24:H27,H22)</f>
        <v>0</v>
      </c>
      <c r="I28"/>
      <c r="J28" s="62" t="s">
        <v>117</v>
      </c>
      <c r="K28" s="66">
        <f>SUM(K24:K27,K22)</f>
        <v>0</v>
      </c>
    </row>
    <row r="29" spans="1:11" customFormat="1" ht="15" x14ac:dyDescent="0.35">
      <c r="A29" s="72"/>
      <c r="B29" s="73"/>
      <c r="C29" s="74"/>
      <c r="D29" s="74"/>
      <c r="E29" s="74"/>
      <c r="F29" s="69"/>
    </row>
    <row r="30" spans="1:11" ht="16.2" customHeight="1" x14ac:dyDescent="0.35">
      <c r="A30" s="72"/>
      <c r="B30" s="73"/>
      <c r="C30" s="74"/>
      <c r="D30" s="74"/>
      <c r="E30" s="74"/>
      <c r="G30" s="63" t="s">
        <v>55</v>
      </c>
      <c r="H30" s="63"/>
      <c r="I30" s="63"/>
      <c r="J30" s="63" t="s">
        <v>58</v>
      </c>
      <c r="K30" s="63"/>
    </row>
    <row r="31" spans="1:11" ht="15" x14ac:dyDescent="0.35">
      <c r="A31" s="72"/>
      <c r="B31" s="73"/>
      <c r="C31" s="74"/>
      <c r="D31" s="74"/>
      <c r="E31" s="74"/>
      <c r="G31" s="8" t="s">
        <v>74</v>
      </c>
      <c r="H31" s="64">
        <f>SUMIFS($B:$B,$C:$C,Reference!D$1,$D:$D,Reference!$D2)</f>
        <v>0</v>
      </c>
      <c r="I31"/>
      <c r="J31" s="8" t="s">
        <v>74</v>
      </c>
      <c r="K31" s="64">
        <f>SUMIFS($B:$B,$C:$C,Reference!G$1,$D:$D,Reference!$G2)</f>
        <v>0</v>
      </c>
    </row>
    <row r="32" spans="1:11" ht="15" x14ac:dyDescent="0.35">
      <c r="A32" s="72"/>
      <c r="B32" s="73"/>
      <c r="C32" s="74"/>
      <c r="D32" s="74"/>
      <c r="E32" s="74"/>
      <c r="G32" s="8" t="s">
        <v>75</v>
      </c>
      <c r="H32" s="65">
        <f>SUMIFS($B:$B,$C:$C,Reference!D$1,$D:$D,Reference!$D3)</f>
        <v>0</v>
      </c>
      <c r="I32"/>
      <c r="J32" s="8" t="s">
        <v>75</v>
      </c>
      <c r="K32" s="65">
        <f>SUMIFS($B:$B,$C:$C,Reference!G$1,$D:$D,Reference!$G3)</f>
        <v>0</v>
      </c>
    </row>
    <row r="33" spans="1:11" ht="15" x14ac:dyDescent="0.35">
      <c r="A33" s="72"/>
      <c r="B33" s="73"/>
      <c r="C33" s="74"/>
      <c r="D33" s="74"/>
      <c r="E33" s="74"/>
      <c r="G33" s="8" t="s">
        <v>76</v>
      </c>
      <c r="H33" s="64">
        <f>SUMIFS($B:$B,$C:$C,Reference!D$1,$D:$D,Reference!$D4)</f>
        <v>0</v>
      </c>
      <c r="I33"/>
      <c r="J33" s="8" t="s">
        <v>76</v>
      </c>
      <c r="K33" s="64">
        <f>SUMIFS($B:$B,$C:$C,Reference!G$1,$D:$D,Reference!$G4)</f>
        <v>0</v>
      </c>
    </row>
    <row r="34" spans="1:11" ht="15" x14ac:dyDescent="0.35">
      <c r="A34" s="72"/>
      <c r="B34" s="73"/>
      <c r="C34" s="74"/>
      <c r="D34" s="74"/>
      <c r="E34" s="74"/>
      <c r="G34" s="8" t="s">
        <v>78</v>
      </c>
      <c r="H34" s="64">
        <f>SUMIFS($B:$B,$C:$C,Reference!D$1,$D:$D,Reference!$D5)</f>
        <v>0</v>
      </c>
      <c r="I34"/>
      <c r="J34" s="8" t="s">
        <v>78</v>
      </c>
      <c r="K34" s="64">
        <f>SUMIFS($B:$B,$C:$C,Reference!G$1,$D:$D,Reference!$G5)</f>
        <v>0</v>
      </c>
    </row>
    <row r="35" spans="1:11" ht="15" x14ac:dyDescent="0.35">
      <c r="A35" s="72"/>
      <c r="B35" s="73"/>
      <c r="C35" s="74"/>
      <c r="D35" s="74"/>
      <c r="E35" s="74"/>
      <c r="G35" s="8" t="s">
        <v>77</v>
      </c>
      <c r="H35" s="64">
        <f>SUMIFS($B:$B,$C:$C,Reference!D$1,$D:$D,Reference!$D6)</f>
        <v>0</v>
      </c>
      <c r="I35"/>
      <c r="J35" s="8" t="s">
        <v>77</v>
      </c>
      <c r="K35" s="64">
        <f>SUMIFS($B:$B,$C:$C,Reference!G$1,$D:$D,Reference!$G6)</f>
        <v>0</v>
      </c>
    </row>
    <row r="36" spans="1:11" ht="15" x14ac:dyDescent="0.35">
      <c r="A36" s="72"/>
      <c r="B36" s="73"/>
      <c r="C36" s="74"/>
      <c r="D36" s="74"/>
      <c r="E36" s="74"/>
      <c r="G36" s="8" t="s">
        <v>79</v>
      </c>
      <c r="H36" s="64">
        <f>SUMIFS($B:$B,$C:$C,Reference!D$1,$D:$D,Reference!$D7)</f>
        <v>0</v>
      </c>
      <c r="I36"/>
      <c r="J36" s="8" t="s">
        <v>79</v>
      </c>
      <c r="K36" s="64">
        <f>SUMIFS($B:$B,$C:$C,Reference!G$1,$D:$D,Reference!$G7)</f>
        <v>0</v>
      </c>
    </row>
    <row r="37" spans="1:11" ht="15" x14ac:dyDescent="0.35">
      <c r="A37" s="72"/>
      <c r="B37" s="73"/>
      <c r="C37" s="74"/>
      <c r="D37" s="74"/>
      <c r="E37" s="74"/>
      <c r="G37" s="62" t="s">
        <v>117</v>
      </c>
      <c r="H37" s="66">
        <f>SUM(H33:H36,H31)</f>
        <v>0</v>
      </c>
      <c r="I37"/>
      <c r="J37" s="62" t="s">
        <v>117</v>
      </c>
      <c r="K37" s="66">
        <f>SUM(K33:K36,K31)</f>
        <v>0</v>
      </c>
    </row>
    <row r="38" spans="1:11" ht="15" x14ac:dyDescent="0.35">
      <c r="A38" s="72"/>
      <c r="B38" s="73"/>
      <c r="C38" s="74"/>
      <c r="D38" s="74"/>
      <c r="E38" s="74"/>
    </row>
    <row r="39" spans="1:11" ht="15" x14ac:dyDescent="0.35">
      <c r="A39" s="72"/>
      <c r="B39" s="73"/>
      <c r="C39" s="74"/>
      <c r="D39" s="74"/>
      <c r="E39" s="74"/>
    </row>
    <row r="40" spans="1:11" ht="15" x14ac:dyDescent="0.35">
      <c r="A40" s="72"/>
      <c r="B40" s="73"/>
      <c r="C40" s="74"/>
      <c r="D40" s="74"/>
      <c r="E40" s="74"/>
    </row>
    <row r="41" spans="1:11" ht="15" x14ac:dyDescent="0.35">
      <c r="A41" s="72"/>
      <c r="B41" s="73"/>
      <c r="C41" s="74"/>
      <c r="D41" s="74"/>
      <c r="E41" s="74"/>
    </row>
    <row r="42" spans="1:11" ht="15" x14ac:dyDescent="0.35">
      <c r="A42" s="72"/>
      <c r="B42" s="73"/>
      <c r="C42" s="74"/>
      <c r="D42" s="74"/>
      <c r="E42" s="74"/>
    </row>
    <row r="43" spans="1:11" ht="15" x14ac:dyDescent="0.35">
      <c r="A43" s="72"/>
      <c r="B43" s="73"/>
      <c r="C43" s="74"/>
      <c r="D43" s="74"/>
      <c r="E43" s="74"/>
    </row>
    <row r="44" spans="1:11" ht="15" x14ac:dyDescent="0.35">
      <c r="A44" s="72"/>
      <c r="B44" s="73"/>
      <c r="C44" s="74"/>
      <c r="D44" s="74"/>
      <c r="E44" s="74"/>
    </row>
    <row r="45" spans="1:11" ht="15" x14ac:dyDescent="0.35">
      <c r="A45" s="72"/>
      <c r="B45" s="73"/>
      <c r="C45" s="74"/>
      <c r="D45" s="74"/>
      <c r="E45" s="74"/>
    </row>
    <row r="46" spans="1:11" ht="15" x14ac:dyDescent="0.35">
      <c r="A46" s="72"/>
      <c r="B46" s="73"/>
      <c r="C46" s="74"/>
      <c r="D46" s="74"/>
      <c r="E46" s="74"/>
    </row>
    <row r="47" spans="1:11" ht="15" x14ac:dyDescent="0.35">
      <c r="A47" s="72"/>
      <c r="B47" s="73"/>
      <c r="C47" s="74"/>
      <c r="D47" s="74"/>
      <c r="E47" s="74"/>
    </row>
    <row r="48" spans="1:11" ht="15" x14ac:dyDescent="0.35">
      <c r="A48" s="72"/>
      <c r="B48" s="73"/>
      <c r="C48" s="74"/>
      <c r="D48" s="74"/>
      <c r="E48" s="74"/>
    </row>
    <row r="49" spans="1:5" ht="15" x14ac:dyDescent="0.35">
      <c r="A49" s="72"/>
      <c r="B49" s="73"/>
      <c r="C49" s="74"/>
      <c r="D49" s="74"/>
      <c r="E49" s="74"/>
    </row>
    <row r="50" spans="1:5" ht="15" x14ac:dyDescent="0.35">
      <c r="A50" s="72"/>
      <c r="B50" s="73"/>
      <c r="C50" s="74"/>
      <c r="D50" s="74"/>
      <c r="E50" s="74"/>
    </row>
    <row r="51" spans="1:5" ht="15" x14ac:dyDescent="0.35">
      <c r="A51" s="72"/>
      <c r="B51" s="73"/>
      <c r="C51" s="74"/>
      <c r="D51" s="74"/>
      <c r="E51" s="74"/>
    </row>
    <row r="52" spans="1:5" ht="15" x14ac:dyDescent="0.35">
      <c r="A52" s="72"/>
      <c r="B52" s="73"/>
      <c r="C52" s="74"/>
      <c r="D52" s="74"/>
      <c r="E52" s="74"/>
    </row>
    <row r="53" spans="1:5" ht="15" x14ac:dyDescent="0.35">
      <c r="A53" s="72"/>
      <c r="B53" s="73"/>
      <c r="C53" s="74"/>
      <c r="D53" s="74"/>
      <c r="E53" s="74"/>
    </row>
    <row r="54" spans="1:5" ht="15" x14ac:dyDescent="0.35">
      <c r="A54" s="72"/>
      <c r="B54" s="73"/>
      <c r="C54" s="74"/>
      <c r="D54" s="74"/>
      <c r="E54" s="74"/>
    </row>
    <row r="55" spans="1:5" ht="15" x14ac:dyDescent="0.35">
      <c r="A55" s="72"/>
      <c r="B55" s="73"/>
      <c r="C55" s="74"/>
      <c r="D55" s="74"/>
      <c r="E55" s="74"/>
    </row>
    <row r="56" spans="1:5" ht="15" x14ac:dyDescent="0.35">
      <c r="A56" s="72"/>
      <c r="B56" s="73"/>
      <c r="C56" s="74"/>
      <c r="D56" s="74"/>
      <c r="E56" s="74"/>
    </row>
    <row r="57" spans="1:5" ht="15" x14ac:dyDescent="0.35">
      <c r="A57" s="72"/>
      <c r="B57" s="73"/>
      <c r="C57" s="74"/>
      <c r="D57" s="74"/>
      <c r="E57" s="74"/>
    </row>
    <row r="58" spans="1:5" ht="15" x14ac:dyDescent="0.35">
      <c r="A58" s="72"/>
      <c r="B58" s="73"/>
      <c r="C58" s="74"/>
      <c r="D58" s="74"/>
      <c r="E58" s="74"/>
    </row>
    <row r="59" spans="1:5" ht="15" x14ac:dyDescent="0.35">
      <c r="A59" s="72"/>
      <c r="B59" s="73"/>
      <c r="C59" s="74"/>
      <c r="D59" s="74"/>
      <c r="E59" s="74"/>
    </row>
    <row r="60" spans="1:5" ht="15" x14ac:dyDescent="0.35">
      <c r="A60" s="72"/>
      <c r="B60" s="73"/>
      <c r="C60" s="74"/>
      <c r="D60" s="74"/>
      <c r="E60" s="74"/>
    </row>
    <row r="61" spans="1:5" ht="15" x14ac:dyDescent="0.35">
      <c r="A61" s="72"/>
      <c r="B61" s="73"/>
      <c r="C61" s="74"/>
      <c r="D61" s="74"/>
      <c r="E61" s="74"/>
    </row>
    <row r="62" spans="1:5" ht="15" x14ac:dyDescent="0.35">
      <c r="A62" s="72"/>
      <c r="B62" s="73"/>
      <c r="C62" s="74"/>
      <c r="D62" s="74"/>
      <c r="E62" s="74"/>
    </row>
    <row r="63" spans="1:5" ht="15" x14ac:dyDescent="0.35">
      <c r="A63" s="72"/>
      <c r="B63" s="73"/>
      <c r="C63" s="74"/>
      <c r="D63" s="74"/>
      <c r="E63" s="74"/>
    </row>
    <row r="64" spans="1:5" ht="15" x14ac:dyDescent="0.35">
      <c r="A64" s="72"/>
      <c r="B64" s="73"/>
      <c r="C64" s="74"/>
      <c r="D64" s="74"/>
      <c r="E64" s="74"/>
    </row>
    <row r="65" spans="1:5" ht="15" x14ac:dyDescent="0.35">
      <c r="A65" s="72"/>
      <c r="B65" s="73"/>
      <c r="C65" s="74"/>
      <c r="D65" s="74"/>
      <c r="E65" s="74"/>
    </row>
    <row r="66" spans="1:5" ht="15" x14ac:dyDescent="0.35">
      <c r="A66" s="72"/>
      <c r="B66" s="73"/>
      <c r="C66" s="74"/>
      <c r="D66" s="74"/>
      <c r="E66" s="74"/>
    </row>
    <row r="67" spans="1:5" ht="15" x14ac:dyDescent="0.35">
      <c r="A67" s="72"/>
      <c r="B67" s="73"/>
      <c r="C67" s="74"/>
      <c r="D67" s="74"/>
      <c r="E67" s="74"/>
    </row>
    <row r="68" spans="1:5" ht="15" x14ac:dyDescent="0.35">
      <c r="A68" s="72"/>
      <c r="B68" s="73"/>
      <c r="C68" s="74"/>
      <c r="D68" s="74"/>
      <c r="E68" s="74"/>
    </row>
    <row r="69" spans="1:5" ht="15" x14ac:dyDescent="0.35">
      <c r="A69" s="72"/>
      <c r="B69" s="73"/>
      <c r="C69" s="74"/>
      <c r="D69" s="74"/>
      <c r="E69" s="74"/>
    </row>
    <row r="70" spans="1:5" ht="15" x14ac:dyDescent="0.35">
      <c r="A70" s="72"/>
      <c r="B70" s="73"/>
      <c r="C70" s="74"/>
      <c r="D70" s="74"/>
      <c r="E70" s="74"/>
    </row>
    <row r="71" spans="1:5" ht="15" x14ac:dyDescent="0.35">
      <c r="A71" s="72"/>
      <c r="B71" s="73"/>
      <c r="C71" s="74"/>
      <c r="D71" s="74"/>
      <c r="E71" s="74"/>
    </row>
    <row r="72" spans="1:5" ht="15" x14ac:dyDescent="0.35">
      <c r="A72" s="72"/>
      <c r="B72" s="73"/>
      <c r="C72" s="74"/>
      <c r="D72" s="74"/>
      <c r="E72" s="74"/>
    </row>
    <row r="73" spans="1:5" ht="15" x14ac:dyDescent="0.35">
      <c r="A73" s="72"/>
      <c r="B73" s="73"/>
      <c r="C73" s="74"/>
      <c r="D73" s="74"/>
      <c r="E73" s="74"/>
    </row>
    <row r="74" spans="1:5" ht="15" x14ac:dyDescent="0.35">
      <c r="A74" s="72"/>
      <c r="B74" s="73"/>
      <c r="C74" s="74"/>
      <c r="D74" s="74"/>
      <c r="E74" s="74"/>
    </row>
    <row r="75" spans="1:5" ht="15" x14ac:dyDescent="0.35">
      <c r="A75" s="72"/>
      <c r="B75" s="73"/>
      <c r="C75" s="74"/>
      <c r="D75" s="74"/>
      <c r="E75" s="74"/>
    </row>
    <row r="76" spans="1:5" ht="15" x14ac:dyDescent="0.35">
      <c r="A76" s="72"/>
      <c r="B76" s="73"/>
      <c r="C76" s="74"/>
      <c r="D76" s="74"/>
      <c r="E76" s="74"/>
    </row>
    <row r="77" spans="1:5" ht="15" x14ac:dyDescent="0.35">
      <c r="A77" s="72"/>
      <c r="B77" s="73"/>
      <c r="C77" s="74"/>
      <c r="D77" s="74"/>
      <c r="E77" s="74"/>
    </row>
    <row r="78" spans="1:5" ht="15" x14ac:dyDescent="0.35">
      <c r="A78" s="72"/>
      <c r="B78" s="73"/>
      <c r="C78" s="74"/>
      <c r="D78" s="74"/>
      <c r="E78" s="74"/>
    </row>
    <row r="79" spans="1:5" ht="15" x14ac:dyDescent="0.35">
      <c r="A79" s="72"/>
      <c r="B79" s="73"/>
      <c r="C79" s="74"/>
      <c r="D79" s="74"/>
      <c r="E79" s="74"/>
    </row>
    <row r="80" spans="1:5" ht="15" x14ac:dyDescent="0.35">
      <c r="A80" s="72"/>
      <c r="B80" s="73"/>
      <c r="C80" s="74"/>
      <c r="D80" s="74"/>
      <c r="E80" s="74"/>
    </row>
    <row r="81" spans="1:5" ht="15" x14ac:dyDescent="0.35">
      <c r="A81" s="72"/>
      <c r="B81" s="73"/>
      <c r="C81" s="74"/>
      <c r="D81" s="74"/>
      <c r="E81" s="74"/>
    </row>
    <row r="82" spans="1:5" ht="15" x14ac:dyDescent="0.35">
      <c r="A82" s="72"/>
      <c r="B82" s="73"/>
      <c r="C82" s="74"/>
      <c r="D82" s="74"/>
      <c r="E82" s="74"/>
    </row>
    <row r="83" spans="1:5" ht="15" x14ac:dyDescent="0.35">
      <c r="A83" s="72"/>
      <c r="B83" s="73"/>
      <c r="C83" s="74"/>
      <c r="D83" s="74"/>
      <c r="E83" s="74"/>
    </row>
    <row r="84" spans="1:5" ht="15" x14ac:dyDescent="0.35">
      <c r="A84" s="72"/>
      <c r="B84" s="73"/>
      <c r="C84" s="74"/>
      <c r="D84" s="74"/>
      <c r="E84" s="74"/>
    </row>
    <row r="85" spans="1:5" ht="15" x14ac:dyDescent="0.35">
      <c r="A85" s="72"/>
      <c r="B85" s="73"/>
      <c r="C85" s="74"/>
      <c r="D85" s="74"/>
      <c r="E85" s="74"/>
    </row>
    <row r="86" spans="1:5" ht="15" x14ac:dyDescent="0.35">
      <c r="A86" s="72"/>
      <c r="B86" s="73"/>
      <c r="C86" s="74"/>
      <c r="D86" s="74"/>
      <c r="E86" s="74"/>
    </row>
    <row r="87" spans="1:5" ht="15" x14ac:dyDescent="0.35">
      <c r="A87" s="72"/>
      <c r="B87" s="73"/>
      <c r="C87" s="74"/>
      <c r="D87" s="74"/>
      <c r="E87" s="74"/>
    </row>
    <row r="88" spans="1:5" ht="15" x14ac:dyDescent="0.35">
      <c r="A88" s="72"/>
      <c r="B88" s="73"/>
      <c r="C88" s="74"/>
      <c r="D88" s="74"/>
      <c r="E88" s="74"/>
    </row>
    <row r="89" spans="1:5" ht="15" x14ac:dyDescent="0.35">
      <c r="A89" s="72"/>
      <c r="B89" s="73"/>
      <c r="C89" s="74"/>
      <c r="D89" s="74"/>
      <c r="E89" s="74"/>
    </row>
    <row r="90" spans="1:5" ht="15" x14ac:dyDescent="0.35">
      <c r="A90" s="72"/>
      <c r="B90" s="73"/>
      <c r="C90" s="74"/>
      <c r="D90" s="74"/>
      <c r="E90" s="74"/>
    </row>
    <row r="91" spans="1:5" ht="15" x14ac:dyDescent="0.35">
      <c r="A91" s="72"/>
      <c r="B91" s="73"/>
      <c r="C91" s="74"/>
      <c r="D91" s="74"/>
      <c r="E91" s="74"/>
    </row>
    <row r="92" spans="1:5" ht="15" x14ac:dyDescent="0.35">
      <c r="A92" s="72"/>
      <c r="B92" s="73"/>
      <c r="C92" s="74"/>
      <c r="D92" s="74"/>
      <c r="E92" s="74"/>
    </row>
    <row r="93" spans="1:5" ht="15" x14ac:dyDescent="0.35">
      <c r="A93" s="72"/>
      <c r="B93" s="73"/>
      <c r="C93" s="74"/>
      <c r="D93" s="74"/>
      <c r="E93" s="74"/>
    </row>
    <row r="94" spans="1:5" ht="15" x14ac:dyDescent="0.35">
      <c r="A94" s="72"/>
      <c r="B94" s="73"/>
      <c r="C94" s="74"/>
      <c r="D94" s="74"/>
      <c r="E94" s="74"/>
    </row>
    <row r="95" spans="1:5" ht="15" x14ac:dyDescent="0.35">
      <c r="A95" s="72"/>
      <c r="B95" s="73"/>
      <c r="C95" s="74"/>
      <c r="D95" s="74"/>
      <c r="E95" s="74"/>
    </row>
    <row r="96" spans="1:5" ht="15" x14ac:dyDescent="0.35">
      <c r="A96" s="72"/>
      <c r="B96" s="73"/>
      <c r="C96" s="74"/>
      <c r="D96" s="74"/>
      <c r="E96" s="74"/>
    </row>
    <row r="97" spans="1:5" ht="15" x14ac:dyDescent="0.35">
      <c r="A97" s="72"/>
      <c r="B97" s="73"/>
      <c r="C97" s="74"/>
      <c r="D97" s="74"/>
      <c r="E97" s="74"/>
    </row>
    <row r="98" spans="1:5" ht="15" x14ac:dyDescent="0.35">
      <c r="A98" s="72"/>
      <c r="B98" s="73"/>
      <c r="C98" s="74"/>
      <c r="D98" s="74"/>
      <c r="E98" s="74"/>
    </row>
    <row r="99" spans="1:5" ht="15" x14ac:dyDescent="0.35">
      <c r="A99" s="72"/>
      <c r="B99" s="73"/>
      <c r="C99" s="74"/>
      <c r="D99" s="74"/>
      <c r="E99" s="74"/>
    </row>
    <row r="100" spans="1:5" ht="15" x14ac:dyDescent="0.35">
      <c r="A100" s="72"/>
      <c r="B100" s="73"/>
      <c r="C100" s="74"/>
      <c r="D100" s="74"/>
      <c r="E100" s="74"/>
    </row>
    <row r="101" spans="1:5" ht="15" x14ac:dyDescent="0.35">
      <c r="A101" s="72"/>
      <c r="B101" s="73"/>
      <c r="C101" s="74"/>
      <c r="D101" s="74"/>
      <c r="E101" s="74"/>
    </row>
    <row r="102" spans="1:5" ht="15" x14ac:dyDescent="0.35">
      <c r="A102" s="72"/>
      <c r="B102" s="73"/>
      <c r="C102" s="74"/>
      <c r="D102" s="74"/>
      <c r="E102" s="74"/>
    </row>
    <row r="103" spans="1:5" ht="15" x14ac:dyDescent="0.35">
      <c r="A103" s="72"/>
      <c r="B103" s="73"/>
      <c r="C103" s="74"/>
      <c r="D103" s="74"/>
      <c r="E103" s="74"/>
    </row>
    <row r="104" spans="1:5" ht="15" x14ac:dyDescent="0.35">
      <c r="A104" s="72"/>
      <c r="B104" s="73"/>
      <c r="C104" s="74"/>
      <c r="D104" s="74"/>
      <c r="E104" s="74"/>
    </row>
    <row r="105" spans="1:5" ht="15" x14ac:dyDescent="0.35">
      <c r="A105" s="72"/>
      <c r="B105" s="73"/>
      <c r="C105" s="74"/>
      <c r="D105" s="74"/>
      <c r="E105" s="74"/>
    </row>
    <row r="106" spans="1:5" ht="15" x14ac:dyDescent="0.35">
      <c r="A106" s="72"/>
      <c r="B106" s="73"/>
      <c r="C106" s="74"/>
      <c r="D106" s="74"/>
      <c r="E106" s="74"/>
    </row>
    <row r="107" spans="1:5" ht="15" x14ac:dyDescent="0.35">
      <c r="A107" s="72"/>
      <c r="B107" s="73"/>
      <c r="C107" s="74"/>
      <c r="D107" s="74"/>
      <c r="E107" s="74"/>
    </row>
    <row r="108" spans="1:5" ht="15" x14ac:dyDescent="0.35">
      <c r="A108" s="72"/>
      <c r="B108" s="73"/>
      <c r="C108" s="74"/>
      <c r="D108" s="74"/>
      <c r="E108" s="74"/>
    </row>
    <row r="109" spans="1:5" ht="15" x14ac:dyDescent="0.35">
      <c r="A109" s="72"/>
      <c r="B109" s="73"/>
      <c r="C109" s="74"/>
      <c r="D109" s="74"/>
      <c r="E109" s="74"/>
    </row>
    <row r="110" spans="1:5" ht="15" x14ac:dyDescent="0.35">
      <c r="A110" s="72"/>
      <c r="B110" s="73"/>
      <c r="C110" s="74"/>
      <c r="D110" s="74"/>
      <c r="E110" s="74"/>
    </row>
    <row r="111" spans="1:5" ht="15" x14ac:dyDescent="0.35">
      <c r="A111" s="72"/>
      <c r="B111" s="73"/>
      <c r="C111" s="74"/>
      <c r="D111" s="74"/>
      <c r="E111" s="74"/>
    </row>
    <row r="112" spans="1:5" ht="15" x14ac:dyDescent="0.35">
      <c r="A112" s="72"/>
      <c r="B112" s="73"/>
      <c r="C112" s="74"/>
      <c r="D112" s="74"/>
      <c r="E112" s="74"/>
    </row>
    <row r="113" spans="1:5" ht="15" x14ac:dyDescent="0.35">
      <c r="A113" s="72"/>
      <c r="B113" s="73"/>
      <c r="C113" s="74"/>
      <c r="D113" s="74"/>
      <c r="E113" s="74"/>
    </row>
    <row r="114" spans="1:5" ht="15" x14ac:dyDescent="0.35">
      <c r="A114" s="72"/>
      <c r="B114" s="73"/>
      <c r="C114" s="74"/>
      <c r="D114" s="74"/>
      <c r="E114" s="74"/>
    </row>
    <row r="115" spans="1:5" ht="15" x14ac:dyDescent="0.35">
      <c r="A115" s="72"/>
      <c r="B115" s="73"/>
      <c r="C115" s="74"/>
      <c r="D115" s="74"/>
      <c r="E115" s="74"/>
    </row>
    <row r="116" spans="1:5" ht="15" x14ac:dyDescent="0.35">
      <c r="A116" s="72"/>
      <c r="B116" s="73"/>
      <c r="C116" s="74"/>
      <c r="D116" s="74"/>
      <c r="E116" s="74"/>
    </row>
    <row r="117" spans="1:5" ht="15" x14ac:dyDescent="0.35">
      <c r="A117" s="72"/>
      <c r="B117" s="73"/>
      <c r="C117" s="74"/>
      <c r="D117" s="74"/>
      <c r="E117" s="74"/>
    </row>
    <row r="118" spans="1:5" ht="15" x14ac:dyDescent="0.35">
      <c r="A118" s="72"/>
      <c r="B118" s="73"/>
      <c r="C118" s="74"/>
      <c r="D118" s="74"/>
      <c r="E118" s="74"/>
    </row>
    <row r="119" spans="1:5" ht="15" x14ac:dyDescent="0.35">
      <c r="A119" s="72"/>
      <c r="B119" s="73"/>
      <c r="C119" s="74"/>
      <c r="D119" s="74"/>
      <c r="E119" s="74"/>
    </row>
    <row r="120" spans="1:5" ht="15" x14ac:dyDescent="0.35">
      <c r="A120" s="72"/>
      <c r="B120" s="73"/>
      <c r="C120" s="74"/>
      <c r="D120" s="74"/>
      <c r="E120" s="74"/>
    </row>
    <row r="121" spans="1:5" ht="15" x14ac:dyDescent="0.35">
      <c r="A121" s="72"/>
      <c r="B121" s="73"/>
      <c r="C121" s="74"/>
      <c r="D121" s="74"/>
      <c r="E121" s="74"/>
    </row>
    <row r="122" spans="1:5" ht="15" x14ac:dyDescent="0.35">
      <c r="A122" s="72"/>
      <c r="B122" s="73"/>
      <c r="C122" s="74"/>
      <c r="D122" s="74"/>
      <c r="E122" s="74"/>
    </row>
    <row r="123" spans="1:5" ht="15" x14ac:dyDescent="0.35">
      <c r="A123" s="72"/>
      <c r="B123" s="73"/>
      <c r="C123" s="74"/>
      <c r="D123" s="74"/>
      <c r="E123" s="74"/>
    </row>
    <row r="124" spans="1:5" ht="15" x14ac:dyDescent="0.35">
      <c r="A124" s="72"/>
      <c r="B124" s="73"/>
      <c r="C124" s="74"/>
      <c r="D124" s="74"/>
      <c r="E124" s="74"/>
    </row>
    <row r="125" spans="1:5" ht="15" x14ac:dyDescent="0.35">
      <c r="A125" s="72"/>
      <c r="B125" s="73"/>
      <c r="C125" s="74"/>
      <c r="D125" s="74"/>
      <c r="E125" s="74"/>
    </row>
    <row r="126" spans="1:5" ht="15" x14ac:dyDescent="0.35">
      <c r="A126" s="72"/>
      <c r="B126" s="73"/>
      <c r="C126" s="74"/>
      <c r="D126" s="74"/>
      <c r="E126" s="74"/>
    </row>
    <row r="127" spans="1:5" ht="15" x14ac:dyDescent="0.35">
      <c r="A127" s="72"/>
      <c r="B127" s="73"/>
      <c r="C127" s="74"/>
      <c r="D127" s="74"/>
      <c r="E127" s="74"/>
    </row>
    <row r="128" spans="1:5" ht="15" x14ac:dyDescent="0.35">
      <c r="A128" s="72"/>
      <c r="B128" s="73"/>
      <c r="C128" s="74"/>
      <c r="D128" s="74"/>
      <c r="E128" s="74"/>
    </row>
    <row r="129" spans="1:5" ht="15" x14ac:dyDescent="0.35">
      <c r="A129" s="72"/>
      <c r="B129" s="73"/>
      <c r="C129" s="74"/>
      <c r="D129" s="74"/>
      <c r="E129" s="74"/>
    </row>
    <row r="130" spans="1:5" ht="15" x14ac:dyDescent="0.35">
      <c r="A130" s="72"/>
      <c r="B130" s="73"/>
      <c r="C130" s="74"/>
      <c r="D130" s="74"/>
      <c r="E130" s="74"/>
    </row>
    <row r="131" spans="1:5" ht="15" x14ac:dyDescent="0.35">
      <c r="A131" s="72"/>
      <c r="B131" s="73"/>
      <c r="C131" s="74"/>
      <c r="D131" s="74"/>
      <c r="E131" s="74"/>
    </row>
    <row r="132" spans="1:5" ht="15" x14ac:dyDescent="0.35">
      <c r="A132" s="72"/>
      <c r="B132" s="73"/>
      <c r="C132" s="74"/>
      <c r="D132" s="74"/>
      <c r="E132" s="74"/>
    </row>
    <row r="133" spans="1:5" ht="15" x14ac:dyDescent="0.35">
      <c r="A133" s="72"/>
      <c r="B133" s="73"/>
      <c r="C133" s="74"/>
      <c r="D133" s="74"/>
      <c r="E133" s="74"/>
    </row>
    <row r="134" spans="1:5" ht="15" x14ac:dyDescent="0.35">
      <c r="A134" s="72"/>
      <c r="B134" s="73"/>
      <c r="C134" s="74"/>
      <c r="D134" s="74"/>
      <c r="E134" s="74"/>
    </row>
    <row r="135" spans="1:5" ht="15" x14ac:dyDescent="0.35">
      <c r="A135" s="72"/>
      <c r="B135" s="73"/>
      <c r="C135" s="74"/>
      <c r="D135" s="74"/>
      <c r="E135" s="74"/>
    </row>
    <row r="136" spans="1:5" ht="15" x14ac:dyDescent="0.35">
      <c r="A136" s="72"/>
      <c r="B136" s="73"/>
      <c r="C136" s="74"/>
      <c r="D136" s="74"/>
      <c r="E136" s="74"/>
    </row>
    <row r="137" spans="1:5" ht="15" x14ac:dyDescent="0.35">
      <c r="A137" s="72"/>
      <c r="B137" s="73"/>
      <c r="C137" s="74"/>
      <c r="D137" s="74"/>
      <c r="E137" s="74"/>
    </row>
    <row r="138" spans="1:5" ht="15" x14ac:dyDescent="0.35">
      <c r="A138" s="72"/>
      <c r="B138" s="73"/>
      <c r="C138" s="74"/>
      <c r="D138" s="74"/>
      <c r="E138" s="74"/>
    </row>
    <row r="139" spans="1:5" ht="15" x14ac:dyDescent="0.35">
      <c r="A139" s="72"/>
      <c r="B139" s="73"/>
      <c r="C139" s="74"/>
      <c r="D139" s="74"/>
      <c r="E139" s="74"/>
    </row>
    <row r="140" spans="1:5" ht="15" x14ac:dyDescent="0.35">
      <c r="A140" s="72"/>
      <c r="B140" s="73"/>
      <c r="C140" s="74"/>
      <c r="D140" s="74"/>
      <c r="E140" s="74"/>
    </row>
    <row r="141" spans="1:5" ht="15" x14ac:dyDescent="0.35">
      <c r="A141" s="72"/>
      <c r="B141" s="73"/>
      <c r="C141" s="74"/>
      <c r="D141" s="74"/>
      <c r="E141" s="74"/>
    </row>
    <row r="142" spans="1:5" ht="15" x14ac:dyDescent="0.35">
      <c r="A142" s="72"/>
      <c r="B142" s="73"/>
      <c r="C142" s="74"/>
      <c r="D142" s="74"/>
      <c r="E142" s="74"/>
    </row>
    <row r="143" spans="1:5" ht="15" x14ac:dyDescent="0.35">
      <c r="A143" s="72"/>
      <c r="B143" s="73"/>
      <c r="C143" s="74"/>
      <c r="D143" s="74"/>
      <c r="E143" s="74"/>
    </row>
    <row r="144" spans="1:5" ht="15" x14ac:dyDescent="0.35">
      <c r="A144" s="72"/>
      <c r="B144" s="73"/>
      <c r="C144" s="74"/>
      <c r="D144" s="74"/>
      <c r="E144" s="74"/>
    </row>
    <row r="145" spans="1:5" ht="15" x14ac:dyDescent="0.35">
      <c r="A145" s="72"/>
      <c r="B145" s="73"/>
      <c r="C145" s="74"/>
      <c r="D145" s="74"/>
      <c r="E145" s="74"/>
    </row>
    <row r="146" spans="1:5" ht="15" x14ac:dyDescent="0.35">
      <c r="A146" s="72"/>
      <c r="B146" s="73"/>
      <c r="C146" s="74"/>
      <c r="D146" s="74"/>
      <c r="E146" s="74"/>
    </row>
    <row r="147" spans="1:5" ht="15" x14ac:dyDescent="0.35">
      <c r="A147" s="72"/>
      <c r="B147" s="73"/>
      <c r="C147" s="74"/>
      <c r="D147" s="74"/>
      <c r="E147" s="74"/>
    </row>
    <row r="148" spans="1:5" ht="15" x14ac:dyDescent="0.35">
      <c r="A148" s="72"/>
      <c r="B148" s="73"/>
      <c r="C148" s="74"/>
      <c r="D148" s="74"/>
      <c r="E148" s="74"/>
    </row>
    <row r="149" spans="1:5" ht="15" x14ac:dyDescent="0.35">
      <c r="A149" s="72"/>
      <c r="B149" s="73"/>
      <c r="C149" s="74"/>
      <c r="D149" s="74"/>
      <c r="E149" s="74"/>
    </row>
    <row r="150" spans="1:5" ht="15" x14ac:dyDescent="0.35">
      <c r="A150" s="72"/>
      <c r="B150" s="73"/>
      <c r="C150" s="74"/>
      <c r="D150" s="74"/>
      <c r="E150" s="74"/>
    </row>
    <row r="151" spans="1:5" ht="15" x14ac:dyDescent="0.35">
      <c r="A151" s="72"/>
      <c r="B151" s="73"/>
      <c r="C151" s="74"/>
      <c r="D151" s="74"/>
      <c r="E151" s="74"/>
    </row>
    <row r="152" spans="1:5" ht="15" x14ac:dyDescent="0.35">
      <c r="A152" s="72"/>
      <c r="B152" s="73"/>
      <c r="C152" s="74"/>
      <c r="D152" s="74"/>
      <c r="E152" s="74"/>
    </row>
    <row r="153" spans="1:5" ht="15" x14ac:dyDescent="0.35">
      <c r="A153" s="72"/>
      <c r="B153" s="73"/>
      <c r="C153" s="74"/>
      <c r="D153" s="74"/>
      <c r="E153" s="74"/>
    </row>
    <row r="154" spans="1:5" ht="15" x14ac:dyDescent="0.35">
      <c r="A154" s="72"/>
      <c r="B154" s="73"/>
      <c r="C154" s="74"/>
      <c r="D154" s="74"/>
      <c r="E154" s="74"/>
    </row>
    <row r="155" spans="1:5" ht="15" x14ac:dyDescent="0.35">
      <c r="A155" s="72"/>
      <c r="B155" s="73"/>
      <c r="C155" s="74"/>
      <c r="D155" s="74"/>
      <c r="E155" s="74"/>
    </row>
    <row r="156" spans="1:5" ht="15" x14ac:dyDescent="0.35">
      <c r="A156" s="72"/>
      <c r="B156" s="73"/>
      <c r="C156" s="74"/>
      <c r="D156" s="74"/>
      <c r="E156" s="74"/>
    </row>
    <row r="157" spans="1:5" ht="15" x14ac:dyDescent="0.35">
      <c r="A157" s="72"/>
      <c r="B157" s="73"/>
      <c r="C157" s="74"/>
      <c r="D157" s="74"/>
      <c r="E157" s="74"/>
    </row>
    <row r="158" spans="1:5" ht="15" x14ac:dyDescent="0.35">
      <c r="A158" s="72"/>
      <c r="B158" s="73"/>
      <c r="C158" s="74"/>
      <c r="D158" s="74"/>
      <c r="E158" s="74"/>
    </row>
    <row r="159" spans="1:5" ht="15" x14ac:dyDescent="0.35">
      <c r="A159" s="72"/>
      <c r="B159" s="73"/>
      <c r="C159" s="74"/>
      <c r="D159" s="74"/>
      <c r="E159" s="74"/>
    </row>
    <row r="160" spans="1:5" ht="15" x14ac:dyDescent="0.35">
      <c r="A160" s="72"/>
      <c r="B160" s="73"/>
      <c r="C160" s="74"/>
      <c r="D160" s="74"/>
      <c r="E160" s="74"/>
    </row>
    <row r="161" spans="1:5" ht="15" x14ac:dyDescent="0.35">
      <c r="A161" s="72"/>
      <c r="B161" s="73"/>
      <c r="C161" s="74"/>
      <c r="D161" s="74"/>
      <c r="E161" s="74"/>
    </row>
    <row r="162" spans="1:5" ht="15" x14ac:dyDescent="0.35">
      <c r="A162" s="72"/>
      <c r="B162" s="73"/>
      <c r="C162" s="74"/>
      <c r="D162" s="74"/>
      <c r="E162" s="74"/>
    </row>
    <row r="163" spans="1:5" ht="15" x14ac:dyDescent="0.35">
      <c r="A163" s="72"/>
      <c r="B163" s="73"/>
      <c r="C163" s="74"/>
      <c r="D163" s="74"/>
      <c r="E163" s="74"/>
    </row>
    <row r="164" spans="1:5" ht="15" x14ac:dyDescent="0.35">
      <c r="A164" s="72"/>
      <c r="B164" s="73"/>
      <c r="C164" s="74"/>
      <c r="D164" s="74"/>
      <c r="E164" s="74"/>
    </row>
    <row r="165" spans="1:5" ht="15" x14ac:dyDescent="0.35">
      <c r="A165" s="72"/>
      <c r="B165" s="73"/>
      <c r="C165" s="74"/>
      <c r="D165" s="74"/>
      <c r="E165" s="74"/>
    </row>
    <row r="166" spans="1:5" ht="15" x14ac:dyDescent="0.35">
      <c r="A166" s="72"/>
      <c r="B166" s="73"/>
      <c r="C166" s="74"/>
      <c r="D166" s="74"/>
      <c r="E166" s="74"/>
    </row>
    <row r="167" spans="1:5" ht="15" x14ac:dyDescent="0.35">
      <c r="A167" s="72"/>
      <c r="B167" s="73"/>
      <c r="C167" s="74"/>
      <c r="D167" s="74"/>
      <c r="E167" s="74"/>
    </row>
    <row r="168" spans="1:5" ht="15" x14ac:dyDescent="0.35">
      <c r="A168" s="72"/>
      <c r="B168" s="73"/>
      <c r="C168" s="74"/>
      <c r="D168" s="74"/>
      <c r="E168" s="74"/>
    </row>
    <row r="169" spans="1:5" ht="15" x14ac:dyDescent="0.35">
      <c r="A169" s="72"/>
      <c r="B169" s="73"/>
      <c r="C169" s="74"/>
      <c r="D169" s="74"/>
      <c r="E169" s="74"/>
    </row>
    <row r="170" spans="1:5" ht="15" x14ac:dyDescent="0.35">
      <c r="A170" s="72"/>
      <c r="B170" s="73"/>
      <c r="C170" s="74"/>
      <c r="D170" s="74"/>
      <c r="E170" s="74"/>
    </row>
    <row r="171" spans="1:5" ht="15" x14ac:dyDescent="0.35">
      <c r="A171" s="72"/>
      <c r="B171" s="73"/>
      <c r="C171" s="74"/>
      <c r="D171" s="74"/>
      <c r="E171" s="74"/>
    </row>
    <row r="172" spans="1:5" ht="15" x14ac:dyDescent="0.35">
      <c r="A172" s="72"/>
      <c r="B172" s="73"/>
      <c r="C172" s="74"/>
      <c r="D172" s="74"/>
      <c r="E172" s="74"/>
    </row>
    <row r="173" spans="1:5" ht="15" x14ac:dyDescent="0.35">
      <c r="A173" s="72"/>
      <c r="B173" s="73"/>
      <c r="C173" s="74"/>
      <c r="D173" s="74"/>
      <c r="E173" s="74"/>
    </row>
    <row r="174" spans="1:5" ht="15" x14ac:dyDescent="0.35">
      <c r="A174" s="72"/>
      <c r="B174" s="73"/>
      <c r="C174" s="74"/>
      <c r="D174" s="74"/>
      <c r="E174" s="74"/>
    </row>
    <row r="175" spans="1:5" ht="15" x14ac:dyDescent="0.35">
      <c r="A175" s="72"/>
      <c r="B175" s="73"/>
      <c r="C175" s="74"/>
      <c r="D175" s="74"/>
      <c r="E175" s="74"/>
    </row>
    <row r="176" spans="1:5" ht="15" x14ac:dyDescent="0.35">
      <c r="A176" s="72"/>
      <c r="B176" s="73"/>
      <c r="C176" s="74"/>
      <c r="D176" s="74"/>
      <c r="E176" s="74"/>
    </row>
    <row r="177" spans="1:5" ht="15" x14ac:dyDescent="0.35">
      <c r="A177" s="72"/>
      <c r="B177" s="73"/>
      <c r="C177" s="74"/>
      <c r="D177" s="74"/>
      <c r="E177" s="74"/>
    </row>
    <row r="178" spans="1:5" ht="15" x14ac:dyDescent="0.35">
      <c r="A178" s="72"/>
      <c r="B178" s="73"/>
      <c r="C178" s="74"/>
      <c r="D178" s="74"/>
      <c r="E178" s="74"/>
    </row>
    <row r="179" spans="1:5" ht="15" x14ac:dyDescent="0.35">
      <c r="A179" s="72"/>
      <c r="B179" s="73"/>
      <c r="C179" s="74"/>
      <c r="D179" s="74"/>
      <c r="E179" s="74"/>
    </row>
    <row r="180" spans="1:5" ht="15" x14ac:dyDescent="0.35">
      <c r="A180" s="72"/>
      <c r="B180" s="73"/>
      <c r="C180" s="74"/>
      <c r="D180" s="74"/>
      <c r="E180" s="74"/>
    </row>
    <row r="181" spans="1:5" ht="15" x14ac:dyDescent="0.35">
      <c r="A181" s="72"/>
      <c r="B181" s="73"/>
      <c r="C181" s="74"/>
      <c r="D181" s="74"/>
      <c r="E181" s="74"/>
    </row>
    <row r="182" spans="1:5" ht="15" x14ac:dyDescent="0.35">
      <c r="A182" s="72"/>
      <c r="B182" s="73"/>
      <c r="C182" s="74"/>
      <c r="D182" s="74"/>
      <c r="E182" s="74"/>
    </row>
    <row r="183" spans="1:5" ht="15" x14ac:dyDescent="0.35">
      <c r="A183" s="72"/>
      <c r="B183" s="73"/>
      <c r="C183" s="74"/>
      <c r="D183" s="74"/>
      <c r="E183" s="74"/>
    </row>
    <row r="184" spans="1:5" ht="15" x14ac:dyDescent="0.35">
      <c r="A184" s="72"/>
      <c r="B184" s="73"/>
      <c r="C184" s="74"/>
      <c r="D184" s="74"/>
      <c r="E184" s="74"/>
    </row>
    <row r="185" spans="1:5" ht="15" x14ac:dyDescent="0.35">
      <c r="A185" s="72"/>
      <c r="B185" s="73"/>
      <c r="C185" s="74"/>
      <c r="D185" s="74"/>
      <c r="E185" s="74"/>
    </row>
    <row r="186" spans="1:5" ht="15" x14ac:dyDescent="0.35">
      <c r="A186" s="72"/>
      <c r="B186" s="73"/>
      <c r="C186" s="74"/>
      <c r="D186" s="74"/>
      <c r="E186" s="74"/>
    </row>
    <row r="187" spans="1:5" ht="15" x14ac:dyDescent="0.35">
      <c r="A187" s="72"/>
      <c r="B187" s="73"/>
      <c r="C187" s="74"/>
      <c r="D187" s="74"/>
      <c r="E187" s="74"/>
    </row>
    <row r="188" spans="1:5" ht="15" x14ac:dyDescent="0.35">
      <c r="A188" s="72"/>
      <c r="B188" s="73"/>
      <c r="C188" s="74"/>
      <c r="D188" s="74"/>
      <c r="E188" s="74"/>
    </row>
    <row r="189" spans="1:5" ht="15" x14ac:dyDescent="0.35">
      <c r="A189" s="72"/>
      <c r="B189" s="73"/>
      <c r="C189" s="74"/>
      <c r="D189" s="74"/>
      <c r="E189" s="74"/>
    </row>
    <row r="190" spans="1:5" ht="15" x14ac:dyDescent="0.35">
      <c r="A190" s="72"/>
      <c r="B190" s="73"/>
      <c r="C190" s="74"/>
      <c r="D190" s="74"/>
      <c r="E190" s="74"/>
    </row>
    <row r="191" spans="1:5" ht="15" x14ac:dyDescent="0.35">
      <c r="A191" s="72"/>
      <c r="B191" s="73"/>
      <c r="C191" s="74"/>
      <c r="D191" s="74"/>
      <c r="E191" s="74"/>
    </row>
    <row r="192" spans="1:5" ht="15" x14ac:dyDescent="0.35">
      <c r="A192" s="72"/>
      <c r="B192" s="73"/>
      <c r="C192" s="74"/>
      <c r="D192" s="74"/>
      <c r="E192" s="74"/>
    </row>
    <row r="193" spans="1:5" ht="15" x14ac:dyDescent="0.35">
      <c r="A193" s="72"/>
      <c r="B193" s="73"/>
      <c r="C193" s="74"/>
      <c r="D193" s="74"/>
      <c r="E193" s="74"/>
    </row>
    <row r="194" spans="1:5" ht="15" x14ac:dyDescent="0.35">
      <c r="A194" s="72"/>
      <c r="B194" s="73"/>
      <c r="C194" s="74"/>
      <c r="D194" s="74"/>
      <c r="E194" s="74"/>
    </row>
    <row r="195" spans="1:5" ht="15" x14ac:dyDescent="0.35">
      <c r="A195" s="72"/>
      <c r="B195" s="73"/>
      <c r="C195" s="74"/>
      <c r="D195" s="74"/>
      <c r="E195" s="74"/>
    </row>
    <row r="196" spans="1:5" ht="15" x14ac:dyDescent="0.35">
      <c r="A196" s="72"/>
      <c r="B196" s="73"/>
      <c r="C196" s="74"/>
      <c r="D196" s="74"/>
      <c r="E196" s="74"/>
    </row>
    <row r="197" spans="1:5" ht="15" x14ac:dyDescent="0.35">
      <c r="A197" s="72"/>
      <c r="B197" s="73"/>
      <c r="C197" s="74"/>
      <c r="D197" s="74"/>
      <c r="E197" s="74"/>
    </row>
    <row r="198" spans="1:5" ht="15" x14ac:dyDescent="0.35">
      <c r="A198" s="72"/>
      <c r="B198" s="73"/>
      <c r="C198" s="74"/>
      <c r="D198" s="74"/>
      <c r="E198" s="74"/>
    </row>
    <row r="199" spans="1:5" ht="15" x14ac:dyDescent="0.35">
      <c r="A199" s="72"/>
      <c r="B199" s="73"/>
      <c r="C199" s="74"/>
      <c r="D199" s="74"/>
      <c r="E199" s="74"/>
    </row>
    <row r="200" spans="1:5" ht="15" x14ac:dyDescent="0.35">
      <c r="A200" s="72"/>
      <c r="B200" s="73"/>
      <c r="C200" s="74"/>
      <c r="D200" s="74"/>
      <c r="E200" s="74"/>
    </row>
    <row r="201" spans="1:5" ht="15" x14ac:dyDescent="0.35">
      <c r="A201" s="72"/>
      <c r="B201" s="73"/>
      <c r="C201" s="74"/>
      <c r="D201" s="74"/>
      <c r="E201" s="74"/>
    </row>
    <row r="202" spans="1:5" ht="15" x14ac:dyDescent="0.35">
      <c r="A202" s="72"/>
      <c r="B202" s="73"/>
      <c r="C202" s="74"/>
      <c r="D202" s="74"/>
      <c r="E202" s="74"/>
    </row>
    <row r="203" spans="1:5" ht="15" x14ac:dyDescent="0.35">
      <c r="A203" s="72"/>
      <c r="B203" s="73"/>
      <c r="C203" s="74"/>
      <c r="D203" s="74"/>
      <c r="E203" s="74"/>
    </row>
    <row r="204" spans="1:5" ht="15" x14ac:dyDescent="0.35">
      <c r="A204" s="72"/>
      <c r="B204" s="73"/>
      <c r="C204" s="74"/>
      <c r="D204" s="74"/>
      <c r="E204" s="74"/>
    </row>
    <row r="205" spans="1:5" ht="15" x14ac:dyDescent="0.35">
      <c r="A205" s="72"/>
      <c r="B205" s="73"/>
      <c r="C205" s="74"/>
      <c r="D205" s="74"/>
      <c r="E205" s="74"/>
    </row>
    <row r="206" spans="1:5" ht="15" x14ac:dyDescent="0.35">
      <c r="A206" s="72"/>
      <c r="B206" s="73"/>
      <c r="C206" s="74"/>
      <c r="D206" s="74"/>
      <c r="E206" s="74"/>
    </row>
    <row r="207" spans="1:5" ht="15" x14ac:dyDescent="0.35">
      <c r="A207" s="72"/>
      <c r="B207" s="73"/>
      <c r="C207" s="74"/>
      <c r="D207" s="74"/>
      <c r="E207" s="74"/>
    </row>
    <row r="208" spans="1:5" ht="15" x14ac:dyDescent="0.35">
      <c r="A208" s="72"/>
      <c r="B208" s="73"/>
      <c r="C208" s="74"/>
      <c r="D208" s="74"/>
      <c r="E208" s="74"/>
    </row>
    <row r="209" spans="1:5" ht="15" x14ac:dyDescent="0.35">
      <c r="A209" s="72"/>
      <c r="B209" s="73"/>
      <c r="C209" s="74"/>
      <c r="D209" s="74"/>
      <c r="E209" s="74"/>
    </row>
    <row r="210" spans="1:5" ht="15" x14ac:dyDescent="0.35">
      <c r="A210" s="72"/>
      <c r="B210" s="73"/>
      <c r="C210" s="74"/>
      <c r="D210" s="74"/>
      <c r="E210" s="74"/>
    </row>
    <row r="211" spans="1:5" ht="15" x14ac:dyDescent="0.35">
      <c r="A211" s="72"/>
      <c r="B211" s="73"/>
      <c r="C211" s="74"/>
      <c r="D211" s="74"/>
      <c r="E211" s="74"/>
    </row>
    <row r="212" spans="1:5" ht="15" x14ac:dyDescent="0.35">
      <c r="A212" s="72"/>
      <c r="B212" s="73"/>
      <c r="C212" s="74"/>
      <c r="D212" s="74"/>
      <c r="E212" s="74"/>
    </row>
    <row r="213" spans="1:5" ht="15" x14ac:dyDescent="0.35">
      <c r="A213" s="72"/>
      <c r="B213" s="73"/>
      <c r="C213" s="74"/>
      <c r="D213" s="74"/>
      <c r="E213" s="74"/>
    </row>
    <row r="214" spans="1:5" ht="15" x14ac:dyDescent="0.35">
      <c r="A214" s="72"/>
      <c r="B214" s="73"/>
      <c r="C214" s="74"/>
      <c r="D214" s="74"/>
      <c r="E214" s="74"/>
    </row>
    <row r="215" spans="1:5" ht="15" x14ac:dyDescent="0.35">
      <c r="A215" s="72"/>
      <c r="B215" s="73"/>
      <c r="C215" s="74"/>
      <c r="D215" s="74"/>
      <c r="E215" s="74"/>
    </row>
    <row r="216" spans="1:5" ht="15" x14ac:dyDescent="0.35">
      <c r="A216" s="72"/>
      <c r="B216" s="73"/>
      <c r="C216" s="74"/>
      <c r="D216" s="74"/>
      <c r="E216" s="74"/>
    </row>
    <row r="217" spans="1:5" ht="15" x14ac:dyDescent="0.35">
      <c r="A217" s="72"/>
      <c r="B217" s="73"/>
      <c r="C217" s="74"/>
      <c r="D217" s="74"/>
      <c r="E217" s="74"/>
    </row>
    <row r="218" spans="1:5" ht="15" x14ac:dyDescent="0.35">
      <c r="A218" s="72"/>
      <c r="B218" s="73"/>
      <c r="C218" s="74"/>
      <c r="D218" s="74"/>
      <c r="E218" s="74"/>
    </row>
    <row r="219" spans="1:5" ht="15" x14ac:dyDescent="0.35">
      <c r="A219" s="72"/>
      <c r="B219" s="73"/>
      <c r="C219" s="74"/>
      <c r="D219" s="74"/>
      <c r="E219" s="74"/>
    </row>
    <row r="220" spans="1:5" ht="15" x14ac:dyDescent="0.35">
      <c r="A220" s="72"/>
      <c r="B220" s="73"/>
      <c r="C220" s="74"/>
      <c r="D220" s="74"/>
      <c r="E220" s="74"/>
    </row>
    <row r="221" spans="1:5" ht="15" x14ac:dyDescent="0.35">
      <c r="A221" s="72"/>
      <c r="B221" s="73"/>
      <c r="C221" s="74"/>
      <c r="D221" s="74"/>
      <c r="E221" s="74"/>
    </row>
    <row r="222" spans="1:5" ht="15" x14ac:dyDescent="0.35">
      <c r="A222" s="72"/>
      <c r="B222" s="73"/>
      <c r="C222" s="74"/>
      <c r="D222" s="74"/>
      <c r="E222" s="74"/>
    </row>
    <row r="223" spans="1:5" ht="15" x14ac:dyDescent="0.35">
      <c r="A223" s="72"/>
      <c r="B223" s="73"/>
      <c r="C223" s="74"/>
      <c r="D223" s="74"/>
      <c r="E223" s="74"/>
    </row>
    <row r="224" spans="1:5" ht="15" x14ac:dyDescent="0.35">
      <c r="A224" s="72"/>
      <c r="B224" s="73"/>
      <c r="C224" s="74"/>
      <c r="D224" s="74"/>
      <c r="E224" s="74"/>
    </row>
    <row r="225" spans="1:5" ht="15" x14ac:dyDescent="0.35">
      <c r="A225" s="72"/>
      <c r="B225" s="73"/>
      <c r="C225" s="74"/>
      <c r="D225" s="74"/>
      <c r="E225" s="74"/>
    </row>
    <row r="226" spans="1:5" ht="15" x14ac:dyDescent="0.35">
      <c r="A226" s="72"/>
      <c r="B226" s="73"/>
      <c r="C226" s="74"/>
      <c r="D226" s="74"/>
      <c r="E226" s="74"/>
    </row>
    <row r="227" spans="1:5" ht="15" x14ac:dyDescent="0.35">
      <c r="A227" s="72"/>
      <c r="B227" s="73"/>
      <c r="C227" s="74"/>
      <c r="D227" s="74"/>
      <c r="E227" s="74"/>
    </row>
    <row r="228" spans="1:5" ht="15" x14ac:dyDescent="0.35">
      <c r="A228" s="72"/>
      <c r="B228" s="73"/>
      <c r="C228" s="74"/>
      <c r="D228" s="74"/>
      <c r="E228" s="74"/>
    </row>
    <row r="229" spans="1:5" ht="15" x14ac:dyDescent="0.35">
      <c r="A229" s="72"/>
      <c r="B229" s="73"/>
      <c r="C229" s="74"/>
      <c r="D229" s="74"/>
      <c r="E229" s="74"/>
    </row>
    <row r="230" spans="1:5" ht="15" x14ac:dyDescent="0.35">
      <c r="A230" s="72"/>
      <c r="B230" s="73"/>
      <c r="C230" s="74"/>
      <c r="D230" s="74"/>
      <c r="E230" s="74"/>
    </row>
    <row r="231" spans="1:5" ht="15" x14ac:dyDescent="0.35">
      <c r="A231" s="72"/>
      <c r="B231" s="73"/>
      <c r="C231" s="74"/>
      <c r="D231" s="74"/>
      <c r="E231" s="74"/>
    </row>
    <row r="232" spans="1:5" ht="15" x14ac:dyDescent="0.35">
      <c r="A232" s="72"/>
      <c r="B232" s="73"/>
      <c r="C232" s="74"/>
      <c r="D232" s="74"/>
      <c r="E232" s="74"/>
    </row>
    <row r="233" spans="1:5" ht="15" x14ac:dyDescent="0.35">
      <c r="A233" s="72"/>
      <c r="B233" s="73"/>
      <c r="C233" s="74"/>
      <c r="D233" s="74"/>
      <c r="E233" s="74"/>
    </row>
    <row r="234" spans="1:5" ht="15" x14ac:dyDescent="0.35">
      <c r="A234" s="72"/>
      <c r="B234" s="73"/>
      <c r="C234" s="74"/>
      <c r="D234" s="74"/>
      <c r="E234" s="74"/>
    </row>
    <row r="235" spans="1:5" ht="15" x14ac:dyDescent="0.35">
      <c r="A235" s="72"/>
      <c r="B235" s="73"/>
      <c r="C235" s="74"/>
      <c r="D235" s="74"/>
      <c r="E235" s="74"/>
    </row>
    <row r="236" spans="1:5" ht="15" x14ac:dyDescent="0.35">
      <c r="A236" s="72"/>
      <c r="B236" s="73"/>
      <c r="C236" s="74"/>
      <c r="D236" s="74"/>
      <c r="E236" s="74"/>
    </row>
    <row r="237" spans="1:5" ht="15" x14ac:dyDescent="0.35">
      <c r="A237" s="72"/>
      <c r="B237" s="73"/>
      <c r="C237" s="74"/>
      <c r="D237" s="74"/>
      <c r="E237" s="74"/>
    </row>
    <row r="238" spans="1:5" ht="15" x14ac:dyDescent="0.35">
      <c r="A238" s="72"/>
      <c r="B238" s="73"/>
      <c r="C238" s="74"/>
      <c r="D238" s="74"/>
      <c r="E238" s="74"/>
    </row>
    <row r="239" spans="1:5" ht="15" x14ac:dyDescent="0.35">
      <c r="A239" s="72"/>
      <c r="B239" s="73"/>
      <c r="C239" s="74"/>
      <c r="D239" s="74"/>
      <c r="E239" s="74"/>
    </row>
    <row r="240" spans="1:5" ht="15" x14ac:dyDescent="0.35">
      <c r="A240" s="72"/>
      <c r="B240" s="73"/>
      <c r="C240" s="74"/>
      <c r="D240" s="74"/>
      <c r="E240" s="74"/>
    </row>
    <row r="241" spans="1:5" ht="15" x14ac:dyDescent="0.35">
      <c r="A241" s="72"/>
      <c r="B241" s="73"/>
      <c r="C241" s="74"/>
      <c r="D241" s="74"/>
      <c r="E241" s="74"/>
    </row>
    <row r="242" spans="1:5" ht="15" x14ac:dyDescent="0.35">
      <c r="A242" s="72"/>
      <c r="B242" s="73"/>
      <c r="C242" s="74"/>
      <c r="D242" s="74"/>
      <c r="E242" s="74"/>
    </row>
    <row r="243" spans="1:5" ht="15" x14ac:dyDescent="0.35">
      <c r="A243" s="72"/>
      <c r="B243" s="73"/>
      <c r="C243" s="74"/>
      <c r="D243" s="74"/>
      <c r="E243" s="74"/>
    </row>
    <row r="244" spans="1:5" ht="15" x14ac:dyDescent="0.35">
      <c r="A244" s="72"/>
      <c r="B244" s="73"/>
      <c r="C244" s="74"/>
      <c r="D244" s="74"/>
      <c r="E244" s="74"/>
    </row>
    <row r="245" spans="1:5" ht="15" x14ac:dyDescent="0.35">
      <c r="A245" s="72"/>
      <c r="B245" s="73"/>
      <c r="C245" s="74"/>
      <c r="D245" s="74"/>
      <c r="E245" s="74"/>
    </row>
    <row r="246" spans="1:5" ht="15" x14ac:dyDescent="0.35">
      <c r="A246" s="72"/>
      <c r="B246" s="73"/>
      <c r="C246" s="74"/>
      <c r="D246" s="74"/>
      <c r="E246" s="74"/>
    </row>
    <row r="247" spans="1:5" ht="15" x14ac:dyDescent="0.35">
      <c r="A247" s="72"/>
      <c r="B247" s="73"/>
      <c r="C247" s="74"/>
      <c r="D247" s="74"/>
      <c r="E247" s="74"/>
    </row>
    <row r="248" spans="1:5" ht="15" x14ac:dyDescent="0.35">
      <c r="A248" s="72"/>
      <c r="B248" s="73"/>
      <c r="C248" s="74"/>
      <c r="D248" s="74"/>
      <c r="E248" s="74"/>
    </row>
    <row r="249" spans="1:5" ht="15" x14ac:dyDescent="0.35">
      <c r="A249" s="72"/>
      <c r="B249" s="73"/>
      <c r="C249" s="74"/>
      <c r="D249" s="74"/>
      <c r="E249" s="74"/>
    </row>
    <row r="250" spans="1:5" ht="15" x14ac:dyDescent="0.35">
      <c r="A250" s="72"/>
      <c r="B250" s="73"/>
      <c r="C250" s="74"/>
      <c r="D250" s="74"/>
      <c r="E250" s="74"/>
    </row>
    <row r="251" spans="1:5" ht="15" x14ac:dyDescent="0.35">
      <c r="A251" s="72"/>
      <c r="B251" s="73"/>
      <c r="C251" s="74"/>
      <c r="D251" s="74"/>
      <c r="E251" s="74"/>
    </row>
    <row r="252" spans="1:5" ht="15" x14ac:dyDescent="0.35">
      <c r="A252" s="72"/>
      <c r="B252" s="73"/>
      <c r="C252" s="74"/>
      <c r="D252" s="74"/>
      <c r="E252" s="74"/>
    </row>
    <row r="253" spans="1:5" ht="15" x14ac:dyDescent="0.35">
      <c r="A253" s="72"/>
      <c r="B253" s="73"/>
      <c r="C253" s="74"/>
      <c r="D253" s="74"/>
      <c r="E253" s="74"/>
    </row>
    <row r="254" spans="1:5" ht="15" x14ac:dyDescent="0.35">
      <c r="A254" s="72"/>
      <c r="B254" s="73"/>
      <c r="C254" s="74"/>
      <c r="D254" s="74"/>
      <c r="E254" s="74"/>
    </row>
    <row r="255" spans="1:5" ht="15" x14ac:dyDescent="0.35">
      <c r="A255" s="72"/>
      <c r="B255" s="73"/>
      <c r="C255" s="74"/>
      <c r="D255" s="74"/>
      <c r="E255" s="74"/>
    </row>
    <row r="256" spans="1:5" ht="15" x14ac:dyDescent="0.35">
      <c r="A256" s="72"/>
      <c r="B256" s="73"/>
      <c r="C256" s="74"/>
      <c r="D256" s="74"/>
      <c r="E256" s="74"/>
    </row>
    <row r="257" spans="1:5" ht="15" x14ac:dyDescent="0.35">
      <c r="A257" s="72"/>
      <c r="B257" s="73"/>
      <c r="C257" s="74"/>
      <c r="D257" s="74"/>
      <c r="E257" s="74"/>
    </row>
    <row r="258" spans="1:5" ht="15" x14ac:dyDescent="0.35">
      <c r="A258" s="72"/>
      <c r="B258" s="73"/>
      <c r="C258" s="74"/>
      <c r="D258" s="74"/>
      <c r="E258" s="74"/>
    </row>
    <row r="259" spans="1:5" ht="15" x14ac:dyDescent="0.35">
      <c r="A259" s="72"/>
      <c r="B259" s="73"/>
      <c r="C259" s="74"/>
      <c r="D259" s="74"/>
      <c r="E259" s="74"/>
    </row>
    <row r="260" spans="1:5" ht="15" x14ac:dyDescent="0.35">
      <c r="A260" s="72"/>
      <c r="B260" s="73"/>
      <c r="C260" s="74"/>
      <c r="D260" s="74"/>
      <c r="E260" s="74"/>
    </row>
    <row r="261" spans="1:5" ht="15" x14ac:dyDescent="0.35">
      <c r="A261" s="72"/>
      <c r="B261" s="73"/>
      <c r="C261" s="74"/>
      <c r="D261" s="74"/>
      <c r="E261" s="74"/>
    </row>
    <row r="262" spans="1:5" ht="15" x14ac:dyDescent="0.35">
      <c r="A262" s="72"/>
      <c r="B262" s="73"/>
      <c r="C262" s="74"/>
      <c r="D262" s="74"/>
      <c r="E262" s="74"/>
    </row>
    <row r="263" spans="1:5" ht="15" x14ac:dyDescent="0.35">
      <c r="A263" s="72"/>
      <c r="B263" s="73"/>
      <c r="C263" s="74"/>
      <c r="D263" s="74"/>
      <c r="E263" s="74"/>
    </row>
    <row r="264" spans="1:5" ht="15" x14ac:dyDescent="0.35">
      <c r="A264" s="72"/>
      <c r="B264" s="73"/>
      <c r="C264" s="74"/>
      <c r="D264" s="74"/>
      <c r="E264" s="74"/>
    </row>
    <row r="265" spans="1:5" ht="15" x14ac:dyDescent="0.35">
      <c r="A265" s="72"/>
      <c r="B265" s="73"/>
      <c r="C265" s="74"/>
      <c r="D265" s="74"/>
      <c r="E265" s="74"/>
    </row>
    <row r="266" spans="1:5" ht="15" x14ac:dyDescent="0.35">
      <c r="A266" s="72"/>
      <c r="B266" s="73"/>
      <c r="C266" s="74"/>
      <c r="D266" s="74"/>
      <c r="E266" s="74"/>
    </row>
    <row r="267" spans="1:5" ht="15" x14ac:dyDescent="0.35">
      <c r="A267" s="72"/>
      <c r="B267" s="73"/>
      <c r="C267" s="74"/>
      <c r="D267" s="74"/>
      <c r="E267" s="74"/>
    </row>
    <row r="268" spans="1:5" ht="15" x14ac:dyDescent="0.35">
      <c r="A268" s="72"/>
      <c r="B268" s="73"/>
      <c r="C268" s="74"/>
      <c r="D268" s="74"/>
      <c r="E268" s="74"/>
    </row>
    <row r="269" spans="1:5" ht="15" x14ac:dyDescent="0.35">
      <c r="A269" s="72"/>
      <c r="B269" s="73"/>
      <c r="C269" s="74"/>
      <c r="D269" s="74"/>
      <c r="E269" s="74"/>
    </row>
    <row r="270" spans="1:5" ht="15" x14ac:dyDescent="0.35">
      <c r="A270" s="72"/>
      <c r="B270" s="73"/>
      <c r="C270" s="74"/>
      <c r="D270" s="74"/>
      <c r="E270" s="74"/>
    </row>
    <row r="271" spans="1:5" ht="15" x14ac:dyDescent="0.35">
      <c r="A271" s="72"/>
      <c r="B271" s="73"/>
      <c r="C271" s="74"/>
      <c r="D271" s="74"/>
      <c r="E271" s="74"/>
    </row>
    <row r="272" spans="1:5" ht="15" x14ac:dyDescent="0.35">
      <c r="A272" s="72"/>
      <c r="B272" s="73"/>
      <c r="C272" s="74"/>
      <c r="D272" s="74"/>
      <c r="E272" s="74"/>
    </row>
    <row r="273" spans="1:5" ht="15" x14ac:dyDescent="0.35">
      <c r="A273" s="72"/>
      <c r="B273" s="73"/>
      <c r="C273" s="74"/>
      <c r="D273" s="74"/>
      <c r="E273" s="74"/>
    </row>
    <row r="274" spans="1:5" ht="15" x14ac:dyDescent="0.35">
      <c r="A274" s="72"/>
      <c r="B274" s="73"/>
      <c r="C274" s="74"/>
      <c r="D274" s="74"/>
      <c r="E274" s="74"/>
    </row>
    <row r="275" spans="1:5" ht="15" x14ac:dyDescent="0.35">
      <c r="A275" s="72"/>
      <c r="B275" s="73"/>
      <c r="C275" s="74"/>
      <c r="D275" s="74"/>
      <c r="E275" s="74"/>
    </row>
    <row r="276" spans="1:5" ht="15" x14ac:dyDescent="0.35">
      <c r="A276" s="72"/>
      <c r="B276" s="73"/>
      <c r="C276" s="74"/>
      <c r="D276" s="74"/>
      <c r="E276" s="74"/>
    </row>
    <row r="277" spans="1:5" ht="15" x14ac:dyDescent="0.35">
      <c r="A277" s="72"/>
      <c r="B277" s="73"/>
      <c r="C277" s="74"/>
      <c r="D277" s="74"/>
      <c r="E277" s="74"/>
    </row>
    <row r="278" spans="1:5" ht="15" x14ac:dyDescent="0.35">
      <c r="A278" s="72"/>
      <c r="B278" s="73"/>
      <c r="C278" s="74"/>
      <c r="D278" s="74"/>
      <c r="E278" s="74"/>
    </row>
    <row r="279" spans="1:5" ht="15" x14ac:dyDescent="0.35">
      <c r="A279" s="72"/>
      <c r="B279" s="73"/>
      <c r="C279" s="74"/>
      <c r="D279" s="74"/>
      <c r="E279" s="74"/>
    </row>
    <row r="280" spans="1:5" ht="15" x14ac:dyDescent="0.35">
      <c r="A280" s="72"/>
      <c r="B280" s="73"/>
      <c r="C280" s="74"/>
      <c r="D280" s="74"/>
      <c r="E280" s="74"/>
    </row>
    <row r="281" spans="1:5" ht="15" x14ac:dyDescent="0.35">
      <c r="A281" s="72"/>
      <c r="B281" s="73"/>
      <c r="C281" s="74"/>
      <c r="D281" s="74"/>
      <c r="E281" s="74"/>
    </row>
    <row r="282" spans="1:5" ht="15" x14ac:dyDescent="0.35">
      <c r="A282" s="72"/>
      <c r="B282" s="73"/>
      <c r="C282" s="74"/>
      <c r="D282" s="74"/>
      <c r="E282" s="74"/>
    </row>
    <row r="283" spans="1:5" ht="15" x14ac:dyDescent="0.35">
      <c r="A283" s="72"/>
      <c r="B283" s="73"/>
      <c r="C283" s="74"/>
      <c r="D283" s="74"/>
      <c r="E283" s="74"/>
    </row>
    <row r="284" spans="1:5" ht="15" x14ac:dyDescent="0.35">
      <c r="A284" s="72"/>
      <c r="B284" s="73"/>
      <c r="C284" s="74"/>
      <c r="D284" s="74"/>
      <c r="E284" s="74"/>
    </row>
    <row r="285" spans="1:5" ht="15" x14ac:dyDescent="0.35">
      <c r="A285" s="72"/>
      <c r="B285" s="73"/>
      <c r="C285" s="74"/>
      <c r="D285" s="74"/>
      <c r="E285" s="74"/>
    </row>
    <row r="286" spans="1:5" ht="15" x14ac:dyDescent="0.35">
      <c r="A286" s="72"/>
      <c r="B286" s="73"/>
      <c r="C286" s="74"/>
      <c r="D286" s="74"/>
      <c r="E286" s="74"/>
    </row>
    <row r="287" spans="1:5" ht="15" x14ac:dyDescent="0.35">
      <c r="A287" s="72"/>
      <c r="B287" s="73"/>
      <c r="C287" s="74"/>
      <c r="D287" s="74"/>
      <c r="E287" s="74"/>
    </row>
    <row r="288" spans="1:5" ht="15" x14ac:dyDescent="0.35">
      <c r="A288" s="72"/>
      <c r="B288" s="73"/>
      <c r="C288" s="74"/>
      <c r="D288" s="74"/>
      <c r="E288" s="74"/>
    </row>
    <row r="289" spans="1:5" ht="15" x14ac:dyDescent="0.35">
      <c r="A289" s="72"/>
      <c r="B289" s="73"/>
      <c r="C289" s="74"/>
      <c r="D289" s="74"/>
      <c r="E289" s="74"/>
    </row>
    <row r="290" spans="1:5" ht="15" x14ac:dyDescent="0.35">
      <c r="A290" s="72"/>
      <c r="B290" s="73"/>
      <c r="C290" s="74"/>
      <c r="D290" s="74"/>
      <c r="E290" s="74"/>
    </row>
    <row r="291" spans="1:5" ht="15" x14ac:dyDescent="0.35">
      <c r="A291" s="72"/>
      <c r="B291" s="73"/>
      <c r="C291" s="74"/>
      <c r="D291" s="74"/>
      <c r="E291" s="74"/>
    </row>
    <row r="292" spans="1:5" ht="15" x14ac:dyDescent="0.35">
      <c r="A292" s="72"/>
      <c r="B292" s="73"/>
      <c r="C292" s="74"/>
      <c r="D292" s="74"/>
      <c r="E292" s="74"/>
    </row>
    <row r="293" spans="1:5" ht="15" x14ac:dyDescent="0.35">
      <c r="A293" s="72"/>
      <c r="B293" s="73"/>
      <c r="C293" s="74"/>
      <c r="D293" s="74"/>
      <c r="E293" s="74"/>
    </row>
    <row r="294" spans="1:5" ht="15" x14ac:dyDescent="0.35">
      <c r="A294" s="72"/>
      <c r="B294" s="73"/>
      <c r="C294" s="74"/>
      <c r="D294" s="74"/>
      <c r="E294" s="74"/>
    </row>
    <row r="295" spans="1:5" ht="15" x14ac:dyDescent="0.35">
      <c r="A295" s="72"/>
      <c r="B295" s="73"/>
      <c r="C295" s="74"/>
      <c r="D295" s="74"/>
      <c r="E295" s="74"/>
    </row>
    <row r="296" spans="1:5" ht="15" x14ac:dyDescent="0.35">
      <c r="A296" s="72"/>
      <c r="B296" s="73"/>
      <c r="C296" s="74"/>
      <c r="D296" s="74"/>
      <c r="E296" s="74"/>
    </row>
    <row r="297" spans="1:5" ht="15" x14ac:dyDescent="0.35">
      <c r="A297" s="72"/>
      <c r="B297" s="73"/>
      <c r="C297" s="74"/>
      <c r="D297" s="74"/>
      <c r="E297" s="74"/>
    </row>
    <row r="298" spans="1:5" ht="15" x14ac:dyDescent="0.35">
      <c r="A298" s="72"/>
      <c r="B298" s="73"/>
      <c r="C298" s="74"/>
      <c r="D298" s="74"/>
      <c r="E298" s="74"/>
    </row>
    <row r="299" spans="1:5" ht="15" x14ac:dyDescent="0.35">
      <c r="A299" s="72"/>
      <c r="B299" s="73"/>
      <c r="C299" s="74"/>
      <c r="D299" s="74"/>
      <c r="E299" s="74"/>
    </row>
    <row r="300" spans="1:5" ht="15" x14ac:dyDescent="0.35">
      <c r="A300" s="72"/>
      <c r="B300" s="73"/>
      <c r="C300" s="74"/>
      <c r="D300" s="74"/>
      <c r="E300" s="74"/>
    </row>
    <row r="301" spans="1:5" ht="15" x14ac:dyDescent="0.35">
      <c r="A301" s="72"/>
      <c r="B301" s="73"/>
      <c r="C301" s="74"/>
      <c r="D301" s="74"/>
      <c r="E301" s="74"/>
    </row>
    <row r="302" spans="1:5" ht="15" x14ac:dyDescent="0.35">
      <c r="A302" s="72"/>
      <c r="B302" s="73"/>
      <c r="C302" s="74"/>
      <c r="D302" s="74"/>
      <c r="E302" s="74"/>
    </row>
    <row r="303" spans="1:5" ht="15" x14ac:dyDescent="0.35">
      <c r="A303" s="72"/>
      <c r="B303" s="73"/>
      <c r="C303" s="74"/>
      <c r="D303" s="74"/>
      <c r="E303" s="74"/>
    </row>
    <row r="304" spans="1:5" ht="15" x14ac:dyDescent="0.35">
      <c r="A304" s="72"/>
      <c r="B304" s="73"/>
      <c r="C304" s="74"/>
      <c r="D304" s="74"/>
      <c r="E304" s="74"/>
    </row>
    <row r="305" spans="1:5" x14ac:dyDescent="0.3">
      <c r="A305" s="69"/>
      <c r="B305" s="69"/>
      <c r="C305" s="69"/>
      <c r="D305" s="69"/>
      <c r="E305" s="69"/>
    </row>
    <row r="315" spans="1:5" x14ac:dyDescent="0.3">
      <c r="A315" s="69"/>
      <c r="B315" s="69"/>
      <c r="C315" s="69"/>
      <c r="D315" s="69"/>
      <c r="E315" s="69"/>
    </row>
    <row r="324" spans="1:5" x14ac:dyDescent="0.3">
      <c r="A324" s="69"/>
      <c r="B324" s="69"/>
      <c r="C324" s="69"/>
      <c r="D324" s="69"/>
      <c r="E324" s="69"/>
    </row>
  </sheetData>
  <conditionalFormatting sqref="J9:L9">
    <cfRule type="containsText" dxfId="0" priority="1" operator="containsText" text="recommended">
      <formula>NOT(ISERROR(SEARCH("recommended",J9)))</formula>
    </cfRule>
  </conditionalFormatting>
  <dataValidations count="2">
    <dataValidation type="list" allowBlank="1" showInputMessage="1" showErrorMessage="1" sqref="D5:D300" xr:uid="{B258AC44-106A-4328-8CB1-7342D1D7ADF9}">
      <formula1>INDIRECT(SUBSTITUTE(C5," ","_"))</formula1>
    </dataValidation>
    <dataValidation type="list" allowBlank="1" showInputMessage="1" showErrorMessage="1" sqref="D301:D304" xr:uid="{EB7A8E3F-0BB6-47C7-818B-1C005BCFC0A0}">
      <formula1>INDIRECT(C301)</formula1>
    </dataValidation>
  </dataValidations>
  <hyperlinks>
    <hyperlink ref="G3" r:id="rId1" display="CO Dept of Ed School Health Services Guidelines" xr:uid="{65762C91-0AF8-41F2-90AF-B4CA1D2CB17C}"/>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F6DFB86-4C36-4D17-988B-2EC3DD0CF662}">
          <x14:formula1>
            <xm:f>Reference!$A$1:$G$1</xm:f>
          </x14:formula1>
          <xm:sqref>C5:C304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8576-9F14-4E1F-BCAA-089CC4B50836}">
  <dimension ref="A1:G7"/>
  <sheetViews>
    <sheetView workbookViewId="0">
      <selection activeCell="E6" sqref="E6"/>
    </sheetView>
  </sheetViews>
  <sheetFormatPr defaultRowHeight="14.4" x14ac:dyDescent="0.3"/>
  <cols>
    <col min="1" max="7" width="33.88671875" bestFit="1" customWidth="1"/>
  </cols>
  <sheetData>
    <row r="1" spans="1:7" x14ac:dyDescent="0.3">
      <c r="A1" t="s">
        <v>105</v>
      </c>
      <c r="B1" t="s">
        <v>53</v>
      </c>
      <c r="C1" t="s">
        <v>54</v>
      </c>
      <c r="D1" t="s">
        <v>55</v>
      </c>
      <c r="E1" t="s">
        <v>116</v>
      </c>
      <c r="F1" t="s">
        <v>118</v>
      </c>
      <c r="G1" t="s">
        <v>58</v>
      </c>
    </row>
    <row r="2" spans="1:7" x14ac:dyDescent="0.3">
      <c r="A2" t="s">
        <v>48</v>
      </c>
      <c r="B2" t="s">
        <v>48</v>
      </c>
      <c r="C2" t="s">
        <v>48</v>
      </c>
      <c r="D2" t="s">
        <v>48</v>
      </c>
      <c r="E2" t="s">
        <v>48</v>
      </c>
      <c r="F2" t="s">
        <v>48</v>
      </c>
      <c r="G2" t="s">
        <v>48</v>
      </c>
    </row>
    <row r="3" spans="1:7" x14ac:dyDescent="0.3">
      <c r="A3" t="s">
        <v>119</v>
      </c>
      <c r="B3" t="s">
        <v>120</v>
      </c>
      <c r="C3" t="s">
        <v>120</v>
      </c>
      <c r="D3" t="s">
        <v>120</v>
      </c>
      <c r="E3" t="s">
        <v>120</v>
      </c>
      <c r="F3" t="s">
        <v>120</v>
      </c>
      <c r="G3" t="s">
        <v>120</v>
      </c>
    </row>
    <row r="4" spans="1:7" x14ac:dyDescent="0.3">
      <c r="A4" t="s">
        <v>50</v>
      </c>
      <c r="B4" t="s">
        <v>119</v>
      </c>
      <c r="C4" t="s">
        <v>119</v>
      </c>
      <c r="D4" t="s">
        <v>119</v>
      </c>
      <c r="E4" t="s">
        <v>119</v>
      </c>
      <c r="F4" t="s">
        <v>119</v>
      </c>
      <c r="G4" t="s">
        <v>119</v>
      </c>
    </row>
    <row r="5" spans="1:7" x14ac:dyDescent="0.3">
      <c r="A5" t="s">
        <v>121</v>
      </c>
      <c r="B5" t="s">
        <v>50</v>
      </c>
      <c r="C5" t="s">
        <v>50</v>
      </c>
      <c r="D5" t="s">
        <v>50</v>
      </c>
      <c r="E5" t="s">
        <v>50</v>
      </c>
      <c r="F5" t="s">
        <v>50</v>
      </c>
      <c r="G5" t="s">
        <v>50</v>
      </c>
    </row>
    <row r="6" spans="1:7" x14ac:dyDescent="0.3">
      <c r="B6" t="s">
        <v>51</v>
      </c>
      <c r="C6" t="s">
        <v>51</v>
      </c>
      <c r="D6" t="s">
        <v>51</v>
      </c>
      <c r="E6" t="s">
        <v>51</v>
      </c>
      <c r="F6" t="s">
        <v>51</v>
      </c>
      <c r="G6" t="s">
        <v>51</v>
      </c>
    </row>
    <row r="7" spans="1:7" x14ac:dyDescent="0.3">
      <c r="B7" t="s">
        <v>52</v>
      </c>
      <c r="C7" t="s">
        <v>52</v>
      </c>
      <c r="D7" t="s">
        <v>52</v>
      </c>
      <c r="E7" t="s">
        <v>52</v>
      </c>
      <c r="F7" t="s">
        <v>52</v>
      </c>
      <c r="G7"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1 Summary</vt:lpstr>
      <vt:lpstr>2 Administrative Expenditures</vt:lpstr>
      <vt:lpstr>3 Health Services Expenditures</vt:lpstr>
      <vt:lpstr>4 Health Services Narratives</vt:lpstr>
      <vt:lpstr>5 Expenditures Calculator</vt:lpstr>
      <vt:lpstr>Reference</vt:lpstr>
      <vt:lpstr>Administrative</vt:lpstr>
      <vt:lpstr>Mental_Health</vt:lpstr>
      <vt:lpstr>Nursing</vt:lpstr>
      <vt:lpstr>Outreach_and_Enrollment</vt:lpstr>
      <vt:lpstr>'1 Summary'!Print_Area</vt:lpstr>
      <vt:lpstr>'4 Health Services Narratives'!Print_Area</vt:lpstr>
      <vt:lpstr>Special_Service_Providers</vt:lpstr>
      <vt:lpstr>Student_Health</vt:lpstr>
      <vt:lpstr>Transportation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Estrada, Omar</dc:creator>
  <cp:keywords/>
  <dc:description/>
  <cp:lastModifiedBy>Brodecky, Anita</cp:lastModifiedBy>
  <cp:revision/>
  <dcterms:created xsi:type="dcterms:W3CDTF">2021-07-06T16:38:24Z</dcterms:created>
  <dcterms:modified xsi:type="dcterms:W3CDTF">2025-05-05T18:41:08Z</dcterms:modified>
  <cp:category/>
  <cp:contentStatus/>
</cp:coreProperties>
</file>