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J:\Equipment\Internal Processes\Approval Requests\"/>
    </mc:Choice>
  </mc:AlternateContent>
  <xr:revisionPtr revIDLastSave="0" documentId="8_{D6FB11B1-1818-4AC5-B24F-CC9E4F783AE9}" xr6:coauthVersionLast="47" xr6:coauthVersionMax="47" xr10:uidLastSave="{00000000-0000-0000-0000-000000000000}"/>
  <bookViews>
    <workbookView xWindow="-28920" yWindow="-945" windowWidth="29040" windowHeight="17520" activeTab="1" xr2:uid="{00000000-000D-0000-FFFF-FFFF00000000}"/>
  </bookViews>
  <sheets>
    <sheet name="Instructions" sheetId="11" r:id="rId1"/>
    <sheet name="Flowchart" sheetId="1" r:id="rId2"/>
    <sheet name="Capital Equip Approval Request" sheetId="9" state="hidden" r:id="rId3"/>
    <sheet name="IDC Tool" sheetId="10" state="hidden" r:id="rId4"/>
    <sheet name="Capital Equipment" sheetId="8" state="hidden" r:id="rId5"/>
  </sheets>
  <definedNames>
    <definedName name="Choose">'Capital Equip Approval Request'!$A$34:$A$36</definedName>
    <definedName name="District">#REF!</definedName>
    <definedName name="Page1">#REF!</definedName>
    <definedName name="Page2">#REF!</definedName>
    <definedName name="_xlnm.Print_Area" localSheetId="2">'Capital Equip Approval Request'!$A$2:$T$25</definedName>
    <definedName name="_xlnm.Print_Area" localSheetId="4">'Capital Equipment'!$A$1:$B$26</definedName>
    <definedName name="_xlnm.Print_Area" localSheetId="1">Flowchart!$A$1:$CH$51</definedName>
    <definedName name="_xlnm.Print_Area" localSheetId="3">'IDC Tool'!$A$1:$B$31</definedName>
    <definedName name="_xlnm.Print_Area" localSheetId="0">Instructions!$A$1:$M$23</definedName>
    <definedName name="Select">'Capital Equip Approval Request'!$A$34:$A$36</definedName>
    <definedName name="Yes_or_No">'Capital Equip Approval Request'!$A$34:$A$36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0" l="1"/>
  <c r="A29" i="10"/>
  <c r="A31" i="10"/>
  <c r="A14" i="10"/>
  <c r="A5" i="10"/>
  <c r="A9" i="10"/>
  <c r="A11" i="10"/>
  <c r="A15" i="10"/>
  <c r="A16" i="10"/>
</calcChain>
</file>

<file path=xl/sharedStrings.xml><?xml version="1.0" encoding="utf-8"?>
<sst xmlns="http://schemas.openxmlformats.org/spreadsheetml/2006/main" count="115" uniqueCount="109">
  <si>
    <t xml:space="preserve">  </t>
  </si>
  <si>
    <t>Yes</t>
  </si>
  <si>
    <t>SFA ID#</t>
  </si>
  <si>
    <t>SFA Name</t>
  </si>
  <si>
    <t>School Name</t>
  </si>
  <si>
    <t>Expected Cost/ Quote</t>
  </si>
  <si>
    <t>Spec attached?</t>
  </si>
  <si>
    <t xml:space="preserve"># of quotes obtained </t>
  </si>
  <si>
    <t>Planned Installation Date</t>
  </si>
  <si>
    <t>Date Submitted</t>
  </si>
  <si>
    <t>Notes</t>
  </si>
  <si>
    <t>Approved Date</t>
  </si>
  <si>
    <t>Approved by</t>
  </si>
  <si>
    <t>Submitted and authorized by:</t>
  </si>
  <si>
    <t>References:</t>
  </si>
  <si>
    <t>Cooktops, Ranges</t>
  </si>
  <si>
    <t>Dough Divider/Bun Cutter</t>
  </si>
  <si>
    <t>Dough Roller/Sheeter</t>
  </si>
  <si>
    <t>Induction Cookers</t>
  </si>
  <si>
    <t>Mixers</t>
  </si>
  <si>
    <t>Ovens</t>
  </si>
  <si>
    <t>Slicers</t>
  </si>
  <si>
    <t>Steam Tables</t>
  </si>
  <si>
    <t>Steamers</t>
  </si>
  <si>
    <t>Tilting Kettle, Skillet, Braiser</t>
  </si>
  <si>
    <t>Vertical Cutter Mixer</t>
  </si>
  <si>
    <t>Warmers, Countertop and Drawers</t>
  </si>
  <si>
    <t>Refrigerated Prep Tables</t>
  </si>
  <si>
    <t xml:space="preserve">Holding/Proofing Cabinets: Stationary and/or Mobile </t>
  </si>
  <si>
    <t>Storage Racks</t>
  </si>
  <si>
    <t>Dishwasher</t>
  </si>
  <si>
    <t>Water Heater Booster</t>
  </si>
  <si>
    <t>Cash Registers/POS  Hardware (software needs prior CDE approval)</t>
  </si>
  <si>
    <t>Vehicle to Transport Food</t>
  </si>
  <si>
    <t>Milk Coolers</t>
  </si>
  <si>
    <t>Serving line: Refrigerated/heated, including serving shelf/ guards</t>
  </si>
  <si>
    <t xml:space="preserve">Capital Equipment Approval Request Form: </t>
  </si>
  <si>
    <t>CDE USE ONLY</t>
  </si>
  <si>
    <t xml:space="preserve"> Authorized SFA individual can complete all sections and send to bodnar_j@cde.state.co.us; multiple requests may be included on one page</t>
  </si>
  <si>
    <t>School Site Code #</t>
  </si>
  <si>
    <t xml:space="preserve">Name of capital equipment* seeking approval for </t>
  </si>
  <si>
    <t>Will the  food service fund (Fund 21) be used for this purchase?  Do not include purchases from other funds.</t>
  </si>
  <si>
    <t xml:space="preserve">Does Fund 21  have an adequate SFA profit and resources for this purchase?**  </t>
  </si>
  <si>
    <t>Is this purchase for a site participating in the Child Nutrition Programs?</t>
  </si>
  <si>
    <t>Is this purchase necessary for Food service operations</t>
  </si>
  <si>
    <t>Example School</t>
  </si>
  <si>
    <t>Example School District</t>
  </si>
  <si>
    <t>Steamer</t>
  </si>
  <si>
    <t>Case Sample</t>
  </si>
  <si>
    <t>The cost includes delivery and vendor installation</t>
  </si>
  <si>
    <t>*Equipment - Equipment means tangible personal property (including information technology systems) having a useful life of more than one year and a per-unit acquisition cost which equals or exceeds the lesser of the capitalization level established by the Non- Federal entity for financial statement purposes, or $5,000.  (2 CFR 200.33)</t>
  </si>
  <si>
    <t>**C.R.S.22-32-120(2): capital outlay shall not be included in computing the cost of reimbursable school meals served</t>
  </si>
  <si>
    <t>Jan Bodnar</t>
  </si>
  <si>
    <t>Program Specialist, Office of School Nutrition</t>
  </si>
  <si>
    <t>mailto: bodnar_j@cde.state.co.us</t>
  </si>
  <si>
    <t>303-866-6306</t>
  </si>
  <si>
    <t>Food Processors/Cutters</t>
  </si>
  <si>
    <t>Colorado Department of Education</t>
  </si>
  <si>
    <t>Office of School Nutrition</t>
  </si>
  <si>
    <t>Capital Equipment Prior Approved List</t>
  </si>
  <si>
    <t xml:space="preserve">(1) Capital assets - means tangible or intangible assets used in operation having a useful life of more than one year which are capitalized in accordance with GAAP. </t>
  </si>
  <si>
    <t>*  Other funding sources may include general fund, capital projects fund or other sources outside of Fund 21.</t>
  </si>
  <si>
    <t>(2) Equipment - Equipment means tangible personal property (including information technology systems) having a useful life of more than one year and a per-unit acquisition cost which equals or exceeds the lesser of the capitalization level established by the non-Federal entity for financial statement purposes, or $5,000.  (2 CFR 200.33)</t>
  </si>
  <si>
    <t>Food Service Fund: Indirect Costs (IDC)</t>
  </si>
  <si>
    <r>
      <t xml:space="preserve">Calculating your </t>
    </r>
    <r>
      <rPr>
        <b/>
        <u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 xml:space="preserve"> indirect cost threshold:</t>
    </r>
  </si>
  <si>
    <t xml:space="preserve">total annual expenditures - food service </t>
  </si>
  <si>
    <t>less unallowable costs to food service fund, if any (such as bad debts, fines, capitalized equipment)</t>
  </si>
  <si>
    <t>Adjusted total annual expenditures - Food Service</t>
  </si>
  <si>
    <t>less 0630 food cost, 0632, 0633 USDA foods/fees</t>
  </si>
  <si>
    <t>less the amount of indirect cost that was charged against food service fund (0869), if applicable
      (overhead 0868 is not to be used for food service program)</t>
  </si>
  <si>
    <r>
      <t xml:space="preserve">deduct any expense(s) that are considered part of the </t>
    </r>
    <r>
      <rPr>
        <b/>
        <sz val="12"/>
        <rFont val="Calibri"/>
        <family val="2"/>
        <scheme val="minor"/>
      </rPr>
      <t>indirect cost pool and charged directly to food service fund (program codes: 2300s, 2500s, 2600s, 2800-2809, 2815-2899, 2900s)</t>
    </r>
  </si>
  <si>
    <r>
      <t xml:space="preserve">subtotal, </t>
    </r>
    <r>
      <rPr>
        <b/>
        <sz val="12"/>
        <rFont val="Calibri"/>
        <family val="2"/>
        <scheme val="minor"/>
      </rPr>
      <t>indirect cost base</t>
    </r>
  </si>
  <si>
    <r>
      <rPr>
        <b/>
        <sz val="12"/>
        <rFont val="Calibri"/>
        <family val="2"/>
        <scheme val="minor"/>
      </rPr>
      <t>non-restricted rate (%)</t>
    </r>
    <r>
      <rPr>
        <sz val="12"/>
        <rFont val="Calibri"/>
        <family val="2"/>
        <scheme val="minor"/>
      </rPr>
      <t xml:space="preserve">
multiply indirect cost base by nonrestricted indirect cost rate (%) , this can be found on Public School Finance website </t>
    </r>
    <r>
      <rPr>
        <u/>
        <sz val="12"/>
        <rFont val="Calibri"/>
        <family val="2"/>
        <scheme val="minor"/>
      </rPr>
      <t>http://sites.cde.state.co.us/cdefinance/icrc</t>
    </r>
  </si>
  <si>
    <r>
      <rPr>
        <b/>
        <i/>
        <u/>
        <sz val="14"/>
        <rFont val="Calibri"/>
        <family val="2"/>
        <scheme val="minor"/>
      </rPr>
      <t>MAX</t>
    </r>
    <r>
      <rPr>
        <b/>
        <i/>
        <sz val="14"/>
        <rFont val="Calibri"/>
        <family val="2"/>
        <scheme val="minor"/>
      </rPr>
      <t xml:space="preserve"> indirect cost, </t>
    </r>
    <r>
      <rPr>
        <b/>
        <i/>
        <sz val="12"/>
        <rFont val="Calibri"/>
        <family val="2"/>
        <scheme val="minor"/>
      </rPr>
      <t xml:space="preserve">(indirect cost base x nonrestricted rate)  </t>
    </r>
    <r>
      <rPr>
        <b/>
        <i/>
        <sz val="14"/>
        <rFont val="Calibri"/>
        <family val="2"/>
        <scheme val="minor"/>
      </rPr>
      <t xml:space="preserve">
    </t>
    </r>
    <r>
      <rPr>
        <b/>
        <i/>
        <sz val="12"/>
        <rFont val="Calibri"/>
        <family val="2"/>
        <scheme val="minor"/>
      </rPr>
      <t xml:space="preserve"> School Districts are not allowed to charge food service fund </t>
    </r>
    <r>
      <rPr>
        <b/>
        <i/>
        <u/>
        <sz val="12"/>
        <rFont val="Calibri"/>
        <family val="2"/>
        <scheme val="minor"/>
      </rPr>
      <t>above</t>
    </r>
    <r>
      <rPr>
        <b/>
        <i/>
        <sz val="12"/>
        <rFont val="Calibri"/>
        <family val="2"/>
        <scheme val="minor"/>
      </rPr>
      <t xml:space="preserve"> this amount,</t>
    </r>
    <r>
      <rPr>
        <b/>
        <i/>
        <u/>
        <sz val="12"/>
        <rFont val="Calibri"/>
        <family val="2"/>
        <scheme val="minor"/>
      </rPr>
      <t xml:space="preserve"> directly</t>
    </r>
    <r>
      <rPr>
        <b/>
        <i/>
        <sz val="12"/>
        <rFont val="Calibri"/>
        <family val="2"/>
        <scheme val="minor"/>
      </rPr>
      <t xml:space="preserve"> and/or </t>
    </r>
    <r>
      <rPr>
        <b/>
        <i/>
        <u/>
        <sz val="12"/>
        <rFont val="Calibri"/>
        <family val="2"/>
        <scheme val="minor"/>
      </rPr>
      <t>indirectly</t>
    </r>
  </si>
  <si>
    <t>amount of indirect cost that was charged against food service fund (0869), if applicable
      (overhead 0868 is not to be used for food service program)</t>
  </si>
  <si>
    <t>subtotal of indirect charges and direct charges related to indirect cost pool</t>
  </si>
  <si>
    <t>(subtract MAX indirect cost)</t>
  </si>
  <si>
    <t>If amount is greater than max indirect cost, then the food service fund was overcharged for indirect costs</t>
  </si>
  <si>
    <t xml:space="preserve">What is my nonrestricted indirect cost rate?  </t>
  </si>
  <si>
    <t>This is a generic calculation, please refer to the website for your district's specific details.</t>
  </si>
  <si>
    <r>
      <t xml:space="preserve">Please visit Public School Finance website, </t>
    </r>
    <r>
      <rPr>
        <i/>
        <u val="singleAccounting"/>
        <sz val="12"/>
        <rFont val="Calibri"/>
        <family val="2"/>
        <scheme val="minor"/>
      </rPr>
      <t xml:space="preserve">http://sites.cde.state.co.us/cdefinance/icrc </t>
    </r>
    <r>
      <rPr>
        <i/>
        <sz val="12"/>
        <rFont val="Calibri"/>
        <family val="2"/>
        <scheme val="minor"/>
      </rPr>
      <t>for your district's annual nonrestricted indirect cost rate!</t>
    </r>
  </si>
  <si>
    <r>
      <rPr>
        <b/>
        <sz val="12"/>
        <rFont val="Calibri"/>
        <family val="2"/>
        <scheme val="minor"/>
      </rPr>
      <t xml:space="preserve">           </t>
    </r>
    <r>
      <rPr>
        <b/>
        <u/>
        <sz val="12"/>
        <rFont val="Calibri"/>
        <family val="2"/>
        <scheme val="minor"/>
      </rPr>
      <t xml:space="preserve"> Program expenses (district wide):</t>
    </r>
  </si>
  <si>
    <r>
      <t xml:space="preserve">Support Services- </t>
    </r>
    <r>
      <rPr>
        <b/>
        <sz val="12"/>
        <color theme="1"/>
        <rFont val="Calibri"/>
        <family val="2"/>
        <scheme val="minor"/>
      </rPr>
      <t>General Admin (2300s)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such as a legal services, audit services, executive administration services</t>
    </r>
  </si>
  <si>
    <r>
      <t xml:space="preserve">Support Services- </t>
    </r>
    <r>
      <rPr>
        <b/>
        <sz val="12"/>
        <rFont val="Calibri"/>
        <family val="2"/>
        <scheme val="minor"/>
      </rPr>
      <t>Business (2500s)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such as business/fiscal services, budgeting, payroll, financial accounting, purchasing, warehouse distributing services, printing services</t>
    </r>
  </si>
  <si>
    <r>
      <rPr>
        <b/>
        <sz val="12"/>
        <rFont val="Calibri"/>
        <family val="2"/>
        <scheme val="minor"/>
      </rPr>
      <t>Operation and Maintenance (2600s)</t>
    </r>
    <r>
      <rPr>
        <i/>
        <sz val="12"/>
        <rFont val="Calibri"/>
        <family val="2"/>
        <scheme val="minor"/>
      </rPr>
      <t xml:space="preserve"> such as operating building services (HVAC), vehicle operation and maintenance, security, safety</t>
    </r>
  </si>
  <si>
    <r>
      <rPr>
        <b/>
        <sz val="12"/>
        <rFont val="Calibri"/>
        <family val="2"/>
        <scheme val="minor"/>
      </rPr>
      <t xml:space="preserve"> Support Service Center (2800-2809,2815-2899)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such as communication services, recruiting, in-service trainings, information systems, risk management</t>
    </r>
  </si>
  <si>
    <r>
      <rPr>
        <b/>
        <sz val="12"/>
        <rFont val="Calibri"/>
        <family val="2"/>
        <scheme val="minor"/>
      </rPr>
      <t>Other Support Services  (2900s)</t>
    </r>
    <r>
      <rPr>
        <i/>
        <sz val="12"/>
        <rFont val="Calibri"/>
        <family val="2"/>
        <scheme val="minor"/>
      </rPr>
      <t xml:space="preserve"> such as severance payment, volunteer services</t>
    </r>
  </si>
  <si>
    <t xml:space="preserve"> Administrative Charges part of indirect cost pool </t>
  </si>
  <si>
    <t xml:space="preserve">(-/+) Carry Forward Amount </t>
  </si>
  <si>
    <t xml:space="preserve">District Wide Indirect Cost Pool </t>
  </si>
  <si>
    <t xml:space="preserve">   District Wide Direct Costs</t>
  </si>
  <si>
    <t>Nonrestricted Indirect Cost Rate (divide indirect costs into direct costs)</t>
  </si>
  <si>
    <r>
      <t xml:space="preserve">any expense(s) that are considered part of the </t>
    </r>
    <r>
      <rPr>
        <b/>
        <sz val="12"/>
        <rFont val="Calibri"/>
        <family val="2"/>
        <scheme val="minor"/>
      </rPr>
      <t>indirect cost pool and charged directly to food service fund (program codes: 2300s, 2500s, 2600s, 2800-2809, 2815-2899, 2900s)</t>
    </r>
  </si>
  <si>
    <t>(4) Other non equipment items could include minor renovations</t>
  </si>
  <si>
    <t>Additional Help:</t>
  </si>
  <si>
    <t xml:space="preserve">1.  When opening this document you will need to enable macros for the series of questions to work properly.  </t>
  </si>
  <si>
    <t xml:space="preserve">       When the worksheet is opened you might see the following message in the header of the workbook.  Please select Enable Content to continue.</t>
  </si>
  <si>
    <t>Instructions Page</t>
  </si>
  <si>
    <t>3.  If you navigate off the page by clicking on an external link provided, you can pick up where you left off by re-clicking on the workbook tab.</t>
  </si>
  <si>
    <t>Flowchart - Equipment Purchase</t>
  </si>
  <si>
    <t>For your other questions such as other than equipment items contract Yolanda Lucero at</t>
  </si>
  <si>
    <t>lucero_y@cde.state.co.us</t>
  </si>
  <si>
    <t xml:space="preserve"> (3) $250,000 or 25% of Building value, lower of these two thresholds.</t>
  </si>
  <si>
    <t>Freezers and Refrigerators:  please submit details of any walk-in plans via the capital equipment approval form</t>
  </si>
  <si>
    <t>Kiosks/Vending Machines</t>
  </si>
  <si>
    <t>2. Use the Flowchart tab to determine if purchase is allowable:</t>
  </si>
  <si>
    <t>Make sure to save a copy of the determination and keep with the purchase records for the capital equipment</t>
  </si>
  <si>
    <t>matthews_d@cde.state.co.us</t>
  </si>
  <si>
    <t>For your capital equipment purchase questions contact Diane Matthews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</si>
</sst>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i/>
      <sz val="24"/>
      <color theme="4" tint="0.39997558519241921"/>
      <name val="Calibri"/>
      <family val="2"/>
      <scheme val="minor"/>
    </font>
    <font>
      <sz val="34"/>
      <color theme="1" tint="0.24994659260841701"/>
      <name val="Calibri Light"/>
      <family val="2"/>
      <scheme val="major"/>
    </font>
    <font>
      <sz val="12"/>
      <color theme="1" tint="0.499984740745262"/>
      <name val="Calibri"/>
      <family val="2"/>
      <scheme val="minor"/>
    </font>
    <font>
      <b/>
      <i/>
      <u/>
      <sz val="24"/>
      <color theme="4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u val="singleAccounting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  <scheme val="minor"/>
    </font>
    <font>
      <b/>
      <u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D3CCBC"/>
        <bgColor indexed="64"/>
      </patternFill>
    </fill>
    <fill>
      <patternFill patternType="solid">
        <fgColor rgb="FF95B6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BA79D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5" fillId="0" borderId="0" applyNumberFormat="0" applyFill="0" applyProtection="0">
      <alignment horizontal="center" vertical="center"/>
    </xf>
    <xf numFmtId="0" fontId="7" fillId="2" borderId="0" applyNumberFormat="0" applyProtection="0">
      <alignment horizontal="center"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6" fillId="0" borderId="0"/>
    <xf numFmtId="0" fontId="2" fillId="0" borderId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>
      <alignment vertical="center"/>
    </xf>
    <xf numFmtId="0" fontId="6" fillId="0" borderId="0" xfId="1" applyFont="1" applyFill="1" applyAlignment="1"/>
    <xf numFmtId="0" fontId="8" fillId="0" borderId="0" xfId="0" applyFont="1">
      <alignment vertical="center"/>
    </xf>
    <xf numFmtId="0" fontId="9" fillId="0" borderId="0" xfId="1" applyFont="1" applyFill="1" applyAlignment="1"/>
    <xf numFmtId="0" fontId="11" fillId="0" borderId="0" xfId="0" applyFont="1">
      <alignment vertical="center"/>
    </xf>
    <xf numFmtId="0" fontId="13" fillId="6" borderId="10" xfId="7" applyFont="1" applyFill="1" applyBorder="1" applyAlignment="1">
      <alignment wrapText="1"/>
    </xf>
    <xf numFmtId="0" fontId="2" fillId="0" borderId="0" xfId="7" applyAlignment="1">
      <alignment horizontal="left" wrapText="1"/>
    </xf>
    <xf numFmtId="0" fontId="20" fillId="6" borderId="0" xfId="7" applyFont="1" applyFill="1" applyAlignment="1">
      <alignment wrapText="1"/>
    </xf>
    <xf numFmtId="0" fontId="21" fillId="0" borderId="0" xfId="7" applyFont="1" applyAlignment="1">
      <alignment horizontal="left" wrapText="1"/>
    </xf>
    <xf numFmtId="0" fontId="14" fillId="7" borderId="12" xfId="8" applyFont="1" applyFill="1" applyBorder="1" applyAlignment="1">
      <alignment horizontal="center" vertical="center" wrapText="1"/>
    </xf>
    <xf numFmtId="0" fontId="14" fillId="7" borderId="13" xfId="8" applyFont="1" applyFill="1" applyBorder="1" applyAlignment="1">
      <alignment horizontal="center" vertical="center" wrapText="1"/>
    </xf>
    <xf numFmtId="0" fontId="14" fillId="7" borderId="13" xfId="8" applyNumberFormat="1" applyFont="1" applyFill="1" applyBorder="1" applyAlignment="1">
      <alignment horizontal="center" vertical="center" wrapText="1"/>
    </xf>
    <xf numFmtId="0" fontId="14" fillId="7" borderId="13" xfId="9" applyNumberFormat="1" applyFont="1" applyFill="1" applyBorder="1" applyAlignment="1">
      <alignment horizontal="center" vertical="center" wrapText="1"/>
    </xf>
    <xf numFmtId="0" fontId="14" fillId="7" borderId="14" xfId="8" applyNumberFormat="1" applyFont="1" applyFill="1" applyBorder="1" applyAlignment="1">
      <alignment horizontal="center" vertical="center" wrapText="1"/>
    </xf>
    <xf numFmtId="0" fontId="14" fillId="6" borderId="15" xfId="8" applyNumberFormat="1" applyFont="1" applyFill="1" applyBorder="1" applyAlignment="1">
      <alignment horizontal="center" vertical="center" wrapText="1"/>
    </xf>
    <xf numFmtId="0" fontId="15" fillId="4" borderId="12" xfId="7" applyFont="1" applyFill="1" applyBorder="1" applyAlignment="1">
      <alignment horizontal="center" vertical="center" wrapText="1"/>
    </xf>
    <xf numFmtId="0" fontId="15" fillId="4" borderId="13" xfId="7" applyFont="1" applyFill="1" applyBorder="1" applyAlignment="1">
      <alignment horizontal="center" vertical="center" wrapText="1"/>
    </xf>
    <xf numFmtId="0" fontId="15" fillId="4" borderId="16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2" fillId="8" borderId="17" xfId="7" applyFill="1" applyBorder="1" applyAlignment="1">
      <alignment wrapText="1"/>
    </xf>
    <xf numFmtId="0" fontId="2" fillId="8" borderId="18" xfId="7" applyFill="1" applyBorder="1" applyAlignment="1">
      <alignment wrapText="1"/>
    </xf>
    <xf numFmtId="6" fontId="0" fillId="8" borderId="18" xfId="9" applyNumberFormat="1" applyFont="1" applyFill="1" applyBorder="1" applyAlignment="1">
      <alignment wrapText="1"/>
    </xf>
    <xf numFmtId="0" fontId="2" fillId="8" borderId="3" xfId="7" applyFill="1" applyBorder="1" applyAlignment="1">
      <alignment horizontal="center" wrapText="1"/>
    </xf>
    <xf numFmtId="0" fontId="2" fillId="8" borderId="3" xfId="7" applyFill="1" applyBorder="1" applyAlignment="1">
      <alignment wrapText="1"/>
    </xf>
    <xf numFmtId="14" fontId="2" fillId="8" borderId="3" xfId="7" applyNumberFormat="1" applyFill="1" applyBorder="1" applyAlignment="1">
      <alignment wrapText="1"/>
    </xf>
    <xf numFmtId="0" fontId="2" fillId="8" borderId="3" xfId="7" applyFill="1" applyBorder="1" applyAlignment="1">
      <alignment horizontal="center" vertical="center" wrapText="1"/>
    </xf>
    <xf numFmtId="0" fontId="2" fillId="8" borderId="1" xfId="7" applyFill="1" applyBorder="1" applyAlignment="1">
      <alignment wrapText="1"/>
    </xf>
    <xf numFmtId="0" fontId="2" fillId="6" borderId="2" xfId="7" applyFill="1" applyBorder="1" applyAlignment="1">
      <alignment wrapText="1"/>
    </xf>
    <xf numFmtId="0" fontId="2" fillId="4" borderId="19" xfId="7" applyFill="1" applyBorder="1" applyAlignment="1">
      <alignment wrapText="1"/>
    </xf>
    <xf numFmtId="0" fontId="2" fillId="4" borderId="3" xfId="7" applyFill="1" applyBorder="1" applyAlignment="1">
      <alignment wrapText="1"/>
    </xf>
    <xf numFmtId="0" fontId="2" fillId="4" borderId="20" xfId="7" applyFill="1" applyBorder="1" applyAlignment="1">
      <alignment wrapText="1"/>
    </xf>
    <xf numFmtId="0" fontId="2" fillId="0" borderId="0" xfId="7" applyAlignment="1">
      <alignment wrapText="1"/>
    </xf>
    <xf numFmtId="0" fontId="2" fillId="0" borderId="19" xfId="7" applyBorder="1" applyAlignment="1" applyProtection="1">
      <alignment wrapText="1"/>
      <protection locked="0"/>
    </xf>
    <xf numFmtId="0" fontId="2" fillId="0" borderId="3" xfId="7" applyBorder="1" applyAlignment="1" applyProtection="1">
      <alignment wrapText="1"/>
      <protection locked="0"/>
    </xf>
    <xf numFmtId="44" fontId="0" fillId="0" borderId="3" xfId="9" applyFont="1" applyBorder="1" applyAlignment="1" applyProtection="1">
      <alignment wrapText="1"/>
      <protection locked="0"/>
    </xf>
    <xf numFmtId="0" fontId="2" fillId="0" borderId="3" xfId="7" applyBorder="1" applyAlignment="1" applyProtection="1">
      <alignment horizontal="center" vertical="center" wrapText="1"/>
      <protection locked="0"/>
    </xf>
    <xf numFmtId="14" fontId="2" fillId="0" borderId="3" xfId="7" applyNumberFormat="1" applyBorder="1" applyAlignment="1" applyProtection="1">
      <alignment horizontal="center" vertical="center" wrapText="1"/>
      <protection locked="0"/>
    </xf>
    <xf numFmtId="0" fontId="2" fillId="0" borderId="1" xfId="7" applyBorder="1" applyAlignment="1" applyProtection="1">
      <alignment wrapText="1"/>
      <protection locked="0"/>
    </xf>
    <xf numFmtId="0" fontId="2" fillId="0" borderId="3" xfId="7" applyBorder="1" applyAlignment="1" applyProtection="1">
      <alignment vertical="top" wrapText="1"/>
      <protection locked="0"/>
    </xf>
    <xf numFmtId="0" fontId="2" fillId="0" borderId="21" xfId="7" applyBorder="1" applyAlignment="1" applyProtection="1">
      <alignment wrapText="1"/>
      <protection locked="0"/>
    </xf>
    <xf numFmtId="0" fontId="2" fillId="0" borderId="22" xfId="7" applyBorder="1" applyAlignment="1" applyProtection="1">
      <alignment wrapText="1"/>
      <protection locked="0"/>
    </xf>
    <xf numFmtId="44" fontId="0" fillId="0" borderId="22" xfId="9" applyFont="1" applyBorder="1" applyAlignment="1" applyProtection="1">
      <alignment wrapText="1"/>
      <protection locked="0"/>
    </xf>
    <xf numFmtId="0" fontId="2" fillId="0" borderId="22" xfId="7" applyBorder="1" applyAlignment="1" applyProtection="1">
      <alignment horizontal="center" vertical="center" wrapText="1"/>
      <protection locked="0"/>
    </xf>
    <xf numFmtId="14" fontId="2" fillId="0" borderId="22" xfId="7" applyNumberFormat="1" applyBorder="1" applyAlignment="1" applyProtection="1">
      <alignment horizontal="center" vertical="center" wrapText="1"/>
      <protection locked="0"/>
    </xf>
    <xf numFmtId="0" fontId="2" fillId="0" borderId="23" xfId="7" applyBorder="1" applyAlignment="1" applyProtection="1">
      <alignment wrapText="1"/>
      <protection locked="0"/>
    </xf>
    <xf numFmtId="0" fontId="2" fillId="6" borderId="24" xfId="7" applyFill="1" applyBorder="1" applyAlignment="1">
      <alignment wrapText="1"/>
    </xf>
    <xf numFmtId="0" fontId="2" fillId="4" borderId="21" xfId="7" applyFill="1" applyBorder="1" applyAlignment="1">
      <alignment wrapText="1"/>
    </xf>
    <xf numFmtId="0" fontId="2" fillId="4" borderId="22" xfId="7" applyFill="1" applyBorder="1" applyAlignment="1">
      <alignment wrapText="1"/>
    </xf>
    <xf numFmtId="0" fontId="2" fillId="4" borderId="25" xfId="7" applyFill="1" applyBorder="1" applyAlignment="1">
      <alignment wrapText="1"/>
    </xf>
    <xf numFmtId="44" fontId="0" fillId="0" borderId="0" xfId="9" applyFont="1" applyBorder="1" applyAlignment="1">
      <alignment wrapText="1"/>
    </xf>
    <xf numFmtId="0" fontId="2" fillId="0" borderId="0" xfId="7" applyAlignment="1">
      <alignment horizontal="center" wrapText="1"/>
    </xf>
    <xf numFmtId="14" fontId="2" fillId="0" borderId="0" xfId="7" applyNumberFormat="1" applyAlignment="1">
      <alignment wrapText="1"/>
    </xf>
    <xf numFmtId="0" fontId="2" fillId="0" borderId="0" xfId="7" applyAlignment="1">
      <alignment horizontal="center" vertical="center" wrapText="1"/>
    </xf>
    <xf numFmtId="0" fontId="2" fillId="0" borderId="0" xfId="10" applyAlignment="1">
      <alignment horizontal="center" wrapText="1"/>
    </xf>
    <xf numFmtId="0" fontId="2" fillId="0" borderId="0" xfId="10" applyAlignment="1">
      <alignment wrapText="1"/>
    </xf>
    <xf numFmtId="14" fontId="2" fillId="0" borderId="0" xfId="10" applyNumberFormat="1" applyAlignment="1">
      <alignment wrapText="1"/>
    </xf>
    <xf numFmtId="0" fontId="2" fillId="0" borderId="0" xfId="10" applyAlignment="1">
      <alignment horizontal="center" vertical="center" wrapText="1"/>
    </xf>
    <xf numFmtId="0" fontId="14" fillId="0" borderId="0" xfId="8" applyFont="1" applyFill="1" applyBorder="1" applyAlignment="1">
      <alignment horizontal="left" vertical="center"/>
    </xf>
    <xf numFmtId="44" fontId="2" fillId="0" borderId="0" xfId="9" applyBorder="1" applyAlignment="1">
      <alignment wrapText="1"/>
    </xf>
    <xf numFmtId="0" fontId="22" fillId="0" borderId="0" xfId="12" applyFont="1"/>
    <xf numFmtId="0" fontId="26" fillId="0" borderId="0" xfId="12" applyFont="1"/>
    <xf numFmtId="164" fontId="27" fillId="10" borderId="31" xfId="13" applyNumberFormat="1" applyFont="1" applyFill="1" applyBorder="1" applyAlignment="1" applyProtection="1">
      <alignment horizontal="left" indent="2" shrinkToFit="1"/>
      <protection locked="0"/>
    </xf>
    <xf numFmtId="49" fontId="29" fillId="0" borderId="5" xfId="14" applyNumberFormat="1" applyFont="1" applyBorder="1" applyAlignment="1">
      <alignment horizontal="left" vertical="center" wrapText="1" indent="2"/>
    </xf>
    <xf numFmtId="164" fontId="30" fillId="10" borderId="8" xfId="13" applyNumberFormat="1" applyFont="1" applyFill="1" applyBorder="1" applyAlignment="1" applyProtection="1">
      <alignment horizontal="left" indent="2" shrinkToFit="1"/>
      <protection locked="0"/>
    </xf>
    <xf numFmtId="49" fontId="22" fillId="0" borderId="7" xfId="12" applyNumberFormat="1" applyFont="1" applyBorder="1" applyAlignment="1">
      <alignment horizontal="left" vertical="center" wrapText="1" indent="2"/>
    </xf>
    <xf numFmtId="164" fontId="27" fillId="4" borderId="32" xfId="13" applyNumberFormat="1" applyFont="1" applyFill="1" applyBorder="1" applyAlignment="1" applyProtection="1">
      <alignment horizontal="left" indent="2" shrinkToFit="1"/>
    </xf>
    <xf numFmtId="49" fontId="27" fillId="4" borderId="32" xfId="14" applyNumberFormat="1" applyFont="1" applyFill="1" applyBorder="1" applyAlignment="1">
      <alignment horizontal="left" vertical="center" wrapText="1" indent="2"/>
    </xf>
    <xf numFmtId="164" fontId="30" fillId="10" borderId="33" xfId="13" applyNumberFormat="1" applyFont="1" applyFill="1" applyBorder="1" applyAlignment="1" applyProtection="1">
      <alignment horizontal="left" indent="2" shrinkToFit="1"/>
      <protection locked="0"/>
    </xf>
    <xf numFmtId="49" fontId="29" fillId="0" borderId="7" xfId="14" applyNumberFormat="1" applyFont="1" applyBorder="1" applyAlignment="1">
      <alignment horizontal="left" vertical="center" wrapText="1" indent="2"/>
    </xf>
    <xf numFmtId="164" fontId="30" fillId="10" borderId="6" xfId="13" applyNumberFormat="1" applyFont="1" applyFill="1" applyBorder="1" applyAlignment="1" applyProtection="1">
      <alignment horizontal="left" indent="2" shrinkToFit="1"/>
      <protection locked="0"/>
    </xf>
    <xf numFmtId="10" fontId="27" fillId="10" borderId="6" xfId="15" applyNumberFormat="1" applyFont="1" applyFill="1" applyBorder="1" applyAlignment="1" applyProtection="1">
      <alignment horizontal="left" indent="2" shrinkToFit="1"/>
      <protection locked="0"/>
    </xf>
    <xf numFmtId="164" fontId="32" fillId="4" borderId="32" xfId="13" applyNumberFormat="1" applyFont="1" applyFill="1" applyBorder="1" applyAlignment="1" applyProtection="1">
      <alignment horizontal="left" indent="2" shrinkToFit="1"/>
    </xf>
    <xf numFmtId="49" fontId="33" fillId="4" borderId="32" xfId="14" applyNumberFormat="1" applyFont="1" applyFill="1" applyBorder="1" applyAlignment="1">
      <alignment horizontal="left" vertical="center" wrapText="1" indent="2"/>
    </xf>
    <xf numFmtId="164" fontId="30" fillId="10" borderId="4" xfId="13" applyNumberFormat="1" applyFont="1" applyFill="1" applyBorder="1" applyAlignment="1" applyProtection="1">
      <alignment horizontal="left" indent="2" shrinkToFit="1"/>
      <protection locked="0"/>
    </xf>
    <xf numFmtId="164" fontId="30" fillId="10" borderId="34" xfId="13" applyNumberFormat="1" applyFont="1" applyFill="1" applyBorder="1" applyAlignment="1" applyProtection="1">
      <alignment horizontal="left" indent="2" shrinkToFit="1"/>
      <protection locked="0"/>
    </xf>
    <xf numFmtId="164" fontId="30" fillId="4" borderId="32" xfId="13" applyNumberFormat="1" applyFont="1" applyFill="1" applyBorder="1" applyAlignment="1" applyProtection="1">
      <alignment horizontal="left" indent="2" shrinkToFit="1"/>
    </xf>
    <xf numFmtId="49" fontId="27" fillId="0" borderId="7" xfId="14" applyNumberFormat="1" applyFont="1" applyBorder="1" applyAlignment="1">
      <alignment horizontal="left" vertical="center" wrapText="1" indent="2"/>
    </xf>
    <xf numFmtId="49" fontId="35" fillId="0" borderId="32" xfId="14" applyNumberFormat="1" applyFont="1" applyBorder="1" applyAlignment="1">
      <alignment horizontal="left" vertical="center" wrapText="1" indent="2"/>
    </xf>
    <xf numFmtId="49" fontId="22" fillId="0" borderId="0" xfId="13" applyNumberFormat="1" applyFont="1" applyBorder="1" applyProtection="1"/>
    <xf numFmtId="49" fontId="22" fillId="0" borderId="0" xfId="12" applyNumberFormat="1" applyFont="1" applyAlignment="1">
      <alignment horizontal="left" vertical="center" indent="1"/>
    </xf>
    <xf numFmtId="164" fontId="40" fillId="10" borderId="31" xfId="12" applyNumberFormat="1" applyFont="1" applyFill="1" applyBorder="1" applyAlignment="1" applyProtection="1">
      <alignment horizontal="left" indent="2" shrinkToFit="1"/>
      <protection locked="0"/>
    </xf>
    <xf numFmtId="49" fontId="22" fillId="0" borderId="5" xfId="12" applyNumberFormat="1" applyFont="1" applyBorder="1" applyAlignment="1">
      <alignment horizontal="left" vertical="center" wrapText="1" indent="2"/>
    </xf>
    <xf numFmtId="164" fontId="40" fillId="10" borderId="33" xfId="12" applyNumberFormat="1" applyFont="1" applyFill="1" applyBorder="1" applyAlignment="1" applyProtection="1">
      <alignment horizontal="left" indent="2" shrinkToFit="1"/>
      <protection locked="0"/>
    </xf>
    <xf numFmtId="164" fontId="27" fillId="10" borderId="8" xfId="13" applyNumberFormat="1" applyFont="1" applyFill="1" applyBorder="1" applyAlignment="1" applyProtection="1">
      <alignment horizontal="left" indent="2" shrinkToFit="1"/>
      <protection locked="0"/>
    </xf>
    <xf numFmtId="164" fontId="40" fillId="4" borderId="32" xfId="13" applyNumberFormat="1" applyFont="1" applyFill="1" applyBorder="1" applyAlignment="1" applyProtection="1">
      <alignment horizontal="left" indent="2" shrinkToFit="1"/>
    </xf>
    <xf numFmtId="164" fontId="42" fillId="10" borderId="31" xfId="13" applyNumberFormat="1" applyFont="1" applyFill="1" applyBorder="1" applyAlignment="1" applyProtection="1">
      <alignment horizontal="left" indent="2" shrinkToFit="1"/>
      <protection locked="0"/>
    </xf>
    <xf numFmtId="49" fontId="29" fillId="0" borderId="7" xfId="14" applyNumberFormat="1" applyFont="1" applyBorder="1" applyAlignment="1">
      <alignment horizontal="left" vertical="center" wrapText="1" indent="1"/>
    </xf>
    <xf numFmtId="10" fontId="27" fillId="4" borderId="32" xfId="15" applyNumberFormat="1" applyFont="1" applyFill="1" applyBorder="1" applyAlignment="1" applyProtection="1">
      <alignment horizontal="left" indent="2" shrinkToFit="1"/>
    </xf>
    <xf numFmtId="49" fontId="32" fillId="4" borderId="32" xfId="14" applyNumberFormat="1" applyFont="1" applyFill="1" applyBorder="1" applyAlignment="1">
      <alignment horizontal="left" vertical="center" wrapText="1" indent="2"/>
    </xf>
    <xf numFmtId="49" fontId="22" fillId="0" borderId="0" xfId="12" applyNumberFormat="1" applyFont="1"/>
    <xf numFmtId="49" fontId="43" fillId="0" borderId="0" xfId="12" applyNumberFormat="1" applyFont="1" applyAlignment="1">
      <alignment horizontal="center" vertical="center"/>
    </xf>
    <xf numFmtId="0" fontId="11" fillId="0" borderId="6" xfId="0" applyFont="1" applyBorder="1">
      <alignment vertical="center"/>
    </xf>
    <xf numFmtId="0" fontId="0" fillId="0" borderId="9" xfId="0" applyBorder="1">
      <alignment vertical="center"/>
    </xf>
    <xf numFmtId="0" fontId="8" fillId="0" borderId="10" xfId="0" applyFont="1" applyBorder="1">
      <alignment vertical="center"/>
    </xf>
    <xf numFmtId="0" fontId="8" fillId="0" borderId="5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33" fillId="0" borderId="4" xfId="0" applyFont="1" applyBorder="1">
      <alignment vertical="center"/>
    </xf>
    <xf numFmtId="0" fontId="29" fillId="0" borderId="0" xfId="0" applyFont="1">
      <alignment vertical="center"/>
    </xf>
    <xf numFmtId="0" fontId="29" fillId="0" borderId="7" xfId="0" applyFont="1" applyBorder="1">
      <alignment vertical="center"/>
    </xf>
    <xf numFmtId="0" fontId="29" fillId="0" borderId="6" xfId="0" applyFont="1" applyBorder="1">
      <alignment vertical="center"/>
    </xf>
    <xf numFmtId="0" fontId="37" fillId="0" borderId="0" xfId="0" applyFont="1">
      <alignment vertical="center"/>
    </xf>
    <xf numFmtId="0" fontId="37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35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0" fontId="45" fillId="0" borderId="0" xfId="0" quotePrefix="1" applyFont="1">
      <alignment vertical="center"/>
    </xf>
    <xf numFmtId="0" fontId="46" fillId="0" borderId="0" xfId="0" quotePrefix="1" applyFont="1">
      <alignment vertical="center"/>
    </xf>
    <xf numFmtId="0" fontId="12" fillId="0" borderId="0" xfId="4">
      <alignment vertical="center"/>
    </xf>
    <xf numFmtId="0" fontId="48" fillId="0" borderId="26" xfId="0" applyFont="1" applyBorder="1" applyAlignment="1">
      <alignment horizontal="left" vertical="top"/>
    </xf>
    <xf numFmtId="0" fontId="11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/>
    <xf numFmtId="0" fontId="45" fillId="0" borderId="0" xfId="0" applyFont="1" applyAlignment="1">
      <alignment horizontal="left" indent="3"/>
    </xf>
    <xf numFmtId="0" fontId="4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" xfId="10" applyFont="1" applyBorder="1" applyAlignment="1">
      <alignment horizontal="center" wrapText="1"/>
    </xf>
    <xf numFmtId="0" fontId="0" fillId="0" borderId="0" xfId="10" applyFont="1" applyAlignment="1">
      <alignment horizontal="center" wrapText="1"/>
    </xf>
    <xf numFmtId="0" fontId="0" fillId="0" borderId="7" xfId="10" applyFont="1" applyBorder="1" applyAlignment="1">
      <alignment horizontal="center" wrapText="1"/>
    </xf>
    <xf numFmtId="0" fontId="12" fillId="0" borderId="6" xfId="11" applyBorder="1" applyAlignment="1">
      <alignment horizontal="center" wrapText="1"/>
    </xf>
    <xf numFmtId="0" fontId="12" fillId="0" borderId="0" xfId="11" applyBorder="1" applyAlignment="1">
      <alignment horizontal="center" wrapText="1"/>
    </xf>
    <xf numFmtId="0" fontId="12" fillId="0" borderId="7" xfId="11" applyBorder="1" applyAlignment="1">
      <alignment horizontal="center" wrapText="1"/>
    </xf>
    <xf numFmtId="0" fontId="2" fillId="0" borderId="8" xfId="7" applyBorder="1" applyAlignment="1">
      <alignment horizontal="center" wrapText="1"/>
    </xf>
    <xf numFmtId="0" fontId="2" fillId="0" borderId="11" xfId="7" applyBorder="1" applyAlignment="1">
      <alignment horizontal="center" wrapText="1"/>
    </xf>
    <xf numFmtId="0" fontId="2" fillId="0" borderId="9" xfId="7" applyBorder="1" applyAlignment="1">
      <alignment horizontal="center" wrapText="1"/>
    </xf>
    <xf numFmtId="0" fontId="19" fillId="5" borderId="4" xfId="7" applyFont="1" applyFill="1" applyBorder="1" applyAlignment="1">
      <alignment horizontal="center" wrapText="1"/>
    </xf>
    <xf numFmtId="0" fontId="19" fillId="5" borderId="10" xfId="7" applyFont="1" applyFill="1" applyBorder="1" applyAlignment="1">
      <alignment horizontal="center" wrapText="1"/>
    </xf>
    <xf numFmtId="0" fontId="19" fillId="5" borderId="5" xfId="7" applyFont="1" applyFill="1" applyBorder="1" applyAlignment="1">
      <alignment horizontal="center" wrapText="1"/>
    </xf>
    <xf numFmtId="0" fontId="2" fillId="4" borderId="4" xfId="7" applyFill="1" applyBorder="1" applyAlignment="1">
      <alignment horizontal="center" vertical="center" wrapText="1"/>
    </xf>
    <xf numFmtId="0" fontId="2" fillId="4" borderId="10" xfId="7" applyFill="1" applyBorder="1" applyAlignment="1">
      <alignment horizontal="center" vertical="center" wrapText="1"/>
    </xf>
    <xf numFmtId="0" fontId="2" fillId="4" borderId="5" xfId="7" applyFill="1" applyBorder="1" applyAlignment="1">
      <alignment horizontal="center" vertical="center" wrapText="1"/>
    </xf>
    <xf numFmtId="0" fontId="2" fillId="4" borderId="6" xfId="7" applyFill="1" applyBorder="1" applyAlignment="1">
      <alignment horizontal="center" vertical="center" wrapText="1"/>
    </xf>
    <xf numFmtId="0" fontId="2" fillId="4" borderId="0" xfId="7" applyFill="1" applyAlignment="1">
      <alignment horizontal="center" vertical="center" wrapText="1"/>
    </xf>
    <xf numFmtId="0" fontId="2" fillId="4" borderId="7" xfId="7" applyFill="1" applyBorder="1" applyAlignment="1">
      <alignment horizontal="center" vertical="center" wrapText="1"/>
    </xf>
    <xf numFmtId="0" fontId="20" fillId="5" borderId="8" xfId="7" applyFont="1" applyFill="1" applyBorder="1" applyAlignment="1">
      <alignment horizontal="center" wrapText="1"/>
    </xf>
    <xf numFmtId="0" fontId="20" fillId="5" borderId="11" xfId="7" applyFont="1" applyFill="1" applyBorder="1" applyAlignment="1">
      <alignment horizontal="center" wrapText="1"/>
    </xf>
    <xf numFmtId="0" fontId="20" fillId="5" borderId="9" xfId="7" applyFont="1" applyFill="1" applyBorder="1" applyAlignment="1">
      <alignment horizontal="center" wrapText="1"/>
    </xf>
    <xf numFmtId="0" fontId="14" fillId="0" borderId="0" xfId="8" applyFont="1" applyFill="1" applyBorder="1" applyAlignment="1">
      <alignment horizontal="left" vertical="center" wrapText="1" indent="2"/>
    </xf>
    <xf numFmtId="0" fontId="10" fillId="0" borderId="0" xfId="7" applyFont="1" applyAlignment="1">
      <alignment horizontal="left" indent="2"/>
    </xf>
    <xf numFmtId="0" fontId="22" fillId="0" borderId="4" xfId="10" applyFont="1" applyBorder="1" applyAlignment="1">
      <alignment horizontal="center" wrapText="1"/>
    </xf>
    <xf numFmtId="0" fontId="22" fillId="0" borderId="10" xfId="10" applyFont="1" applyBorder="1" applyAlignment="1">
      <alignment horizontal="center" wrapText="1"/>
    </xf>
    <xf numFmtId="0" fontId="22" fillId="0" borderId="5" xfId="10" applyFont="1" applyBorder="1" applyAlignment="1">
      <alignment horizontal="center" wrapText="1"/>
    </xf>
    <xf numFmtId="49" fontId="39" fillId="0" borderId="4" xfId="14" applyNumberFormat="1" applyFont="1" applyBorder="1" applyAlignment="1">
      <alignment horizontal="left" vertical="center" indent="8"/>
    </xf>
    <xf numFmtId="49" fontId="39" fillId="0" borderId="5" xfId="14" applyNumberFormat="1" applyFont="1" applyBorder="1" applyAlignment="1">
      <alignment horizontal="left" vertical="center" indent="8"/>
    </xf>
    <xf numFmtId="0" fontId="23" fillId="0" borderId="0" xfId="12" applyFont="1" applyAlignment="1">
      <alignment horizontal="center" wrapText="1"/>
    </xf>
    <xf numFmtId="49" fontId="24" fillId="9" borderId="29" xfId="12" applyNumberFormat="1" applyFont="1" applyFill="1" applyBorder="1" applyAlignment="1">
      <alignment horizontal="left"/>
    </xf>
    <xf numFmtId="49" fontId="24" fillId="9" borderId="30" xfId="12" applyNumberFormat="1" applyFont="1" applyFill="1" applyBorder="1" applyAlignment="1">
      <alignment horizontal="left"/>
    </xf>
    <xf numFmtId="43" fontId="32" fillId="11" borderId="4" xfId="16" applyFont="1" applyFill="1" applyBorder="1" applyAlignment="1" applyProtection="1">
      <alignment horizontal="left" wrapText="1"/>
    </xf>
    <xf numFmtId="43" fontId="32" fillId="11" borderId="5" xfId="16" applyFont="1" applyFill="1" applyBorder="1" applyAlignment="1" applyProtection="1">
      <alignment horizontal="left"/>
    </xf>
    <xf numFmtId="43" fontId="35" fillId="11" borderId="8" xfId="16" applyFont="1" applyFill="1" applyBorder="1" applyAlignment="1" applyProtection="1">
      <alignment horizontal="left" vertical="center" indent="6"/>
    </xf>
    <xf numFmtId="43" fontId="35" fillId="11" borderId="9" xfId="16" applyFont="1" applyFill="1" applyBorder="1" applyAlignment="1" applyProtection="1">
      <alignment horizontal="left" vertical="center" indent="6"/>
    </xf>
    <xf numFmtId="43" fontId="37" fillId="0" borderId="29" xfId="16" applyFont="1" applyFill="1" applyBorder="1" applyAlignment="1" applyProtection="1">
      <alignment horizontal="left" indent="6"/>
    </xf>
    <xf numFmtId="43" fontId="37" fillId="0" borderId="30" xfId="16" applyFont="1" applyFill="1" applyBorder="1" applyAlignment="1" applyProtection="1">
      <alignment horizontal="left" indent="6"/>
    </xf>
  </cellXfs>
  <cellStyles count="17">
    <cellStyle name="40% - Accent2 2" xfId="8" xr:uid="{00000000-0005-0000-0000-000000000000}"/>
    <cellStyle name="Comma 2" xfId="16" xr:uid="{00000000-0005-0000-0000-000001000000}"/>
    <cellStyle name="Currency 2" xfId="9" xr:uid="{00000000-0005-0000-0000-000002000000}"/>
    <cellStyle name="Currency 3" xfId="13" xr:uid="{00000000-0005-0000-0000-000003000000}"/>
    <cellStyle name="Heading 1 2" xfId="2" xr:uid="{00000000-0005-0000-0000-000004000000}"/>
    <cellStyle name="Heading 2" xfId="1" builtinId="17"/>
    <cellStyle name="Hyperlink" xfId="4" builtinId="8"/>
    <cellStyle name="Hyperlink 2" xfId="11" xr:uid="{00000000-0005-0000-0000-000007000000}"/>
    <cellStyle name="Normal" xfId="0" builtinId="0"/>
    <cellStyle name="Normal 2" xfId="3" xr:uid="{00000000-0005-0000-0000-000009000000}"/>
    <cellStyle name="Normal 2 2" xfId="14" xr:uid="{00000000-0005-0000-0000-00000A000000}"/>
    <cellStyle name="Normal 23" xfId="6" xr:uid="{00000000-0005-0000-0000-00000B000000}"/>
    <cellStyle name="Normal 3" xfId="5" xr:uid="{00000000-0005-0000-0000-00000C000000}"/>
    <cellStyle name="Normal 3 2" xfId="10" xr:uid="{00000000-0005-0000-0000-00000D000000}"/>
    <cellStyle name="Normal 4" xfId="7" xr:uid="{00000000-0005-0000-0000-00000E000000}"/>
    <cellStyle name="Normal 5" xfId="12" xr:uid="{00000000-0005-0000-0000-00000F000000}"/>
    <cellStyle name="Percent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smartsheet.com/b/form/02177eb3c8ce409e816cdfe7a559d10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7</xdr:row>
      <xdr:rowOff>47625</xdr:rowOff>
    </xdr:from>
    <xdr:to>
      <xdr:col>5</xdr:col>
      <xdr:colOff>589942</xdr:colOff>
      <xdr:row>9</xdr:row>
      <xdr:rowOff>123768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609725"/>
          <a:ext cx="4866667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167641</xdr:colOff>
      <xdr:row>4</xdr:row>
      <xdr:rowOff>61891</xdr:rowOff>
    </xdr:from>
    <xdr:to>
      <xdr:col>11</xdr:col>
      <xdr:colOff>236221</xdr:colOff>
      <xdr:row>8</xdr:row>
      <xdr:rowOff>152400</xdr:rowOff>
    </xdr:to>
    <xdr:sp macro="" textlink="">
      <xdr:nvSpPr>
        <xdr:cNvPr id="2" name="Is it cold" descr="Decision shape (diamond)" title="Is it cold?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1488441" y="986451"/>
          <a:ext cx="1653540" cy="822029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</a:t>
          </a:r>
          <a:r>
            <a:rPr lang="en-US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the SFA currently have the cash resources for this purchase</a:t>
          </a:r>
          <a:r>
            <a:rPr lang="en-U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?</a:t>
          </a:r>
        </a:p>
      </xdr:txBody>
    </xdr:sp>
    <xdr:clientData/>
  </xdr:twoCellAnchor>
  <xdr:twoCellAnchor>
    <xdr:from>
      <xdr:col>0</xdr:col>
      <xdr:colOff>170181</xdr:colOff>
      <xdr:row>0</xdr:row>
      <xdr:rowOff>116840</xdr:rowOff>
    </xdr:from>
    <xdr:to>
      <xdr:col>5</xdr:col>
      <xdr:colOff>228600</xdr:colOff>
      <xdr:row>3</xdr:row>
      <xdr:rowOff>189673</xdr:rowOff>
    </xdr:to>
    <xdr:sp macro="" textlink="">
      <xdr:nvSpPr>
        <xdr:cNvPr id="3" name="Is it hot" descr="Decision shape (diamond)" title="is it hot?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/>
        </xdr:cNvSpPr>
      </xdr:nvSpPr>
      <xdr:spPr>
        <a:xfrm>
          <a:off x="170181" y="116840"/>
          <a:ext cx="1315719" cy="822133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Is this purchase necessary for Food</a:t>
          </a:r>
          <a:r>
            <a:rPr lang="en-US" sz="1100" baseline="0">
              <a:solidFill>
                <a:sysClr val="windowText" lastClr="000000"/>
              </a:solidFill>
            </a:rPr>
            <a:t> Service Operations?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10160</xdr:colOff>
      <xdr:row>19</xdr:row>
      <xdr:rowOff>110029</xdr:rowOff>
    </xdr:from>
    <xdr:to>
      <xdr:col>13</xdr:col>
      <xdr:colOff>52107</xdr:colOff>
      <xdr:row>22</xdr:row>
      <xdr:rowOff>33448</xdr:rowOff>
    </xdr:to>
    <xdr:sp macro="" textlink="">
      <xdr:nvSpPr>
        <xdr:cNvPr id="6" name="Turn on headlights" descr="Process shape (rectangle)" title="Turn on headlights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>
          <a:off x="1330960" y="3777789"/>
          <a:ext cx="2155227" cy="472059"/>
        </a:xfrm>
        <a:prstGeom prst="flowChartProcess">
          <a:avLst/>
        </a:prstGeom>
        <a:solidFill>
          <a:schemeClr val="bg2">
            <a:lumMod val="7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Is the</a:t>
          </a:r>
          <a:r>
            <a:rPr lang="en-US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 site participating in Special Milk Program?</a:t>
          </a:r>
          <a:endParaRPr lang="en-US" sz="11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99753</xdr:colOff>
      <xdr:row>10</xdr:row>
      <xdr:rowOff>5081</xdr:rowOff>
    </xdr:from>
    <xdr:to>
      <xdr:col>18</xdr:col>
      <xdr:colOff>175261</xdr:colOff>
      <xdr:row>15</xdr:row>
      <xdr:rowOff>162560</xdr:rowOff>
    </xdr:to>
    <xdr:sp macro="" textlink="">
      <xdr:nvSpPr>
        <xdr:cNvPr id="7" name="is it dark" descr="Decision shape (diamond)" title="Is it dark?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>
          <a:off x="3269673" y="2026921"/>
          <a:ext cx="1660468" cy="1071879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this purchase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a site participating in National School Lunch or Breakfast Program?</a:t>
          </a:r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123176</xdr:colOff>
      <xdr:row>5</xdr:row>
      <xdr:rowOff>20403</xdr:rowOff>
    </xdr:from>
    <xdr:to>
      <xdr:col>16</xdr:col>
      <xdr:colOff>124460</xdr:colOff>
      <xdr:row>7</xdr:row>
      <xdr:rowOff>176514</xdr:rowOff>
    </xdr:to>
    <xdr:sp macro="" textlink="">
      <xdr:nvSpPr>
        <xdr:cNvPr id="17" name="No" descr="Decision label (circle)" title="N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/>
        </xdr:cNvSpPr>
      </xdr:nvSpPr>
      <xdr:spPr>
        <a:xfrm>
          <a:off x="3821416" y="1127843"/>
          <a:ext cx="529604" cy="521871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 </a:t>
          </a:r>
        </a:p>
      </xdr:txBody>
    </xdr:sp>
    <xdr:clientData/>
  </xdr:twoCellAnchor>
  <xdr:twoCellAnchor>
    <xdr:from>
      <xdr:col>14</xdr:col>
      <xdr:colOff>131103</xdr:colOff>
      <xdr:row>19</xdr:row>
      <xdr:rowOff>73623</xdr:rowOff>
    </xdr:from>
    <xdr:to>
      <xdr:col>16</xdr:col>
      <xdr:colOff>162918</xdr:colOff>
      <xdr:row>22</xdr:row>
      <xdr:rowOff>80015</xdr:rowOff>
    </xdr:to>
    <xdr:sp macro="" textlink="">
      <xdr:nvSpPr>
        <xdr:cNvPr id="24" name="Yes" descr="Decision label (circle)" title="Yes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/>
        </xdr:cNvSpPr>
      </xdr:nvSpPr>
      <xdr:spPr>
        <a:xfrm>
          <a:off x="3829343" y="3741383"/>
          <a:ext cx="560135" cy="55503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5</xdr:col>
      <xdr:colOff>66675</xdr:colOff>
      <xdr:row>27</xdr:row>
      <xdr:rowOff>119380</xdr:rowOff>
    </xdr:from>
    <xdr:to>
      <xdr:col>13</xdr:col>
      <xdr:colOff>107987</xdr:colOff>
      <xdr:row>30</xdr:row>
      <xdr:rowOff>42799</xdr:rowOff>
    </xdr:to>
    <xdr:sp macro="" textlink="">
      <xdr:nvSpPr>
        <xdr:cNvPr id="183" name="Turn on headlights" descr="Process shape (rectangle)" title="Turn on headlights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spect="1"/>
        </xdr:cNvSpPr>
      </xdr:nvSpPr>
      <xdr:spPr>
        <a:xfrm>
          <a:off x="1323975" y="5440680"/>
          <a:ext cx="2073312" cy="494919"/>
        </a:xfrm>
        <a:prstGeom prst="flowChartProcess">
          <a:avLst/>
        </a:prstGeom>
        <a:solidFill>
          <a:schemeClr val="bg2">
            <a:lumMod val="7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Is there a sufficient profit at this site for the purchase?</a:t>
          </a:r>
          <a:endParaRPr lang="en-US" sz="11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58420</xdr:colOff>
      <xdr:row>4</xdr:row>
      <xdr:rowOff>139700</xdr:rowOff>
    </xdr:from>
    <xdr:to>
      <xdr:col>22</xdr:col>
      <xdr:colOff>127000</xdr:colOff>
      <xdr:row>8</xdr:row>
      <xdr:rowOff>76200</xdr:rowOff>
    </xdr:to>
    <xdr:sp macro="" textlink="">
      <xdr:nvSpPr>
        <xdr:cNvPr id="187" name="No" descr="Decision label (circle)" title="No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spect="1"/>
        </xdr:cNvSpPr>
      </xdr:nvSpPr>
      <xdr:spPr>
        <a:xfrm>
          <a:off x="5125720" y="1079500"/>
          <a:ext cx="576580" cy="698500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7</xdr:col>
      <xdr:colOff>180340</xdr:colOff>
      <xdr:row>0</xdr:row>
      <xdr:rowOff>264160</xdr:rowOff>
    </xdr:from>
    <xdr:to>
      <xdr:col>9</xdr:col>
      <xdr:colOff>214630</xdr:colOff>
      <xdr:row>3</xdr:row>
      <xdr:rowOff>83821</xdr:rowOff>
    </xdr:to>
    <xdr:sp macro="" textlink="">
      <xdr:nvSpPr>
        <xdr:cNvPr id="208" name="No" descr="Decision label (circle)" title="No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spect="1"/>
        </xdr:cNvSpPr>
      </xdr:nvSpPr>
      <xdr:spPr>
        <a:xfrm>
          <a:off x="2029460" y="264160"/>
          <a:ext cx="562610" cy="561341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8</xdr:col>
      <xdr:colOff>30480</xdr:colOff>
      <xdr:row>23</xdr:row>
      <xdr:rowOff>10160</xdr:rowOff>
    </xdr:from>
    <xdr:to>
      <xdr:col>10</xdr:col>
      <xdr:colOff>64770</xdr:colOff>
      <xdr:row>26</xdr:row>
      <xdr:rowOff>3852</xdr:rowOff>
    </xdr:to>
    <xdr:sp macro="" textlink="">
      <xdr:nvSpPr>
        <xdr:cNvPr id="360" name="No" descr="Decision label (circle)" title="No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Aspect="1"/>
        </xdr:cNvSpPr>
      </xdr:nvSpPr>
      <xdr:spPr>
        <a:xfrm>
          <a:off x="2143760" y="4409440"/>
          <a:ext cx="562610" cy="542332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84</xdr:col>
      <xdr:colOff>15840</xdr:colOff>
      <xdr:row>10</xdr:row>
      <xdr:rowOff>116840</xdr:rowOff>
    </xdr:from>
    <xdr:to>
      <xdr:col>86</xdr:col>
      <xdr:colOff>125795</xdr:colOff>
      <xdr:row>14</xdr:row>
      <xdr:rowOff>10160</xdr:rowOff>
    </xdr:to>
    <xdr:sp macro="" textlink="">
      <xdr:nvSpPr>
        <xdr:cNvPr id="363" name="Yes" descr="Decision label (circle)" title="Yes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Aspect="1"/>
        </xdr:cNvSpPr>
      </xdr:nvSpPr>
      <xdr:spPr>
        <a:xfrm>
          <a:off x="22405940" y="2199640"/>
          <a:ext cx="643355" cy="655320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39</xdr:col>
      <xdr:colOff>203200</xdr:colOff>
      <xdr:row>3</xdr:row>
      <xdr:rowOff>93981</xdr:rowOff>
    </xdr:from>
    <xdr:to>
      <xdr:col>48</xdr:col>
      <xdr:colOff>20321</xdr:colOff>
      <xdr:row>9</xdr:row>
      <xdr:rowOff>127000</xdr:rowOff>
    </xdr:to>
    <xdr:sp macro="" textlink="">
      <xdr:nvSpPr>
        <xdr:cNvPr id="375" name="is it dark" descr="Decision shape (diamond)" title="Is it dark?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Aspect="1"/>
        </xdr:cNvSpPr>
      </xdr:nvSpPr>
      <xdr:spPr>
        <a:xfrm>
          <a:off x="10096500" y="843281"/>
          <a:ext cx="2103121" cy="1176019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this purchase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 capital asset </a:t>
          </a:r>
          <a:r>
            <a:rPr lang="en-US" sz="110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(1) 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 CFR 200.12)</a:t>
          </a:r>
        </a:p>
        <a:p>
          <a:pPr marL="0" indent="0" algn="ctr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41</xdr:col>
      <xdr:colOff>121920</xdr:colOff>
      <xdr:row>21</xdr:row>
      <xdr:rowOff>101600</xdr:rowOff>
    </xdr:from>
    <xdr:to>
      <xdr:col>46</xdr:col>
      <xdr:colOff>218440</xdr:colOff>
      <xdr:row>25</xdr:row>
      <xdr:rowOff>162560</xdr:rowOff>
    </xdr:to>
    <xdr:sp macro="" textlink="">
      <xdr:nvSpPr>
        <xdr:cNvPr id="387" name="Yes" descr="Decision label (circle)" title="Yes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Aspect="1"/>
        </xdr:cNvSpPr>
      </xdr:nvSpPr>
      <xdr:spPr>
        <a:xfrm>
          <a:off x="10523220" y="4279900"/>
          <a:ext cx="1366520" cy="822960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 is then considered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supply.  Continue with purchase.</a:t>
          </a:r>
          <a:endParaRPr lang="en-US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53340</xdr:colOff>
      <xdr:row>27</xdr:row>
      <xdr:rowOff>66040</xdr:rowOff>
    </xdr:from>
    <xdr:to>
      <xdr:col>17</xdr:col>
      <xdr:colOff>87630</xdr:colOff>
      <xdr:row>30</xdr:row>
      <xdr:rowOff>72432</xdr:rowOff>
    </xdr:to>
    <xdr:sp macro="" textlink="">
      <xdr:nvSpPr>
        <xdr:cNvPr id="409" name="No" descr="Decision label (circle)" title="N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Aspect="1"/>
        </xdr:cNvSpPr>
      </xdr:nvSpPr>
      <xdr:spPr>
        <a:xfrm>
          <a:off x="3850640" y="5387340"/>
          <a:ext cx="542290" cy="577892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75</xdr:col>
      <xdr:colOff>73660</xdr:colOff>
      <xdr:row>2</xdr:row>
      <xdr:rowOff>134620</xdr:rowOff>
    </xdr:from>
    <xdr:to>
      <xdr:col>83</xdr:col>
      <xdr:colOff>86419</xdr:colOff>
      <xdr:row>6</xdr:row>
      <xdr:rowOff>165100</xdr:rowOff>
    </xdr:to>
    <xdr:sp macro="[0]!Equp_List" textlink="">
      <xdr:nvSpPr>
        <xdr:cNvPr id="410" name="is it dark" descr="Decision shape (diamond)" title="Is it dark?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spect="1"/>
        </xdr:cNvSpPr>
      </xdr:nvSpPr>
      <xdr:spPr>
        <a:xfrm>
          <a:off x="20063460" y="693420"/>
          <a:ext cx="2146359" cy="792480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your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item on the prior approval capital equipment list? </a:t>
          </a:r>
          <a:r>
            <a:rPr lang="en-US" sz="110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(click here)</a:t>
          </a:r>
          <a:endParaRPr lang="en-US" sz="1100" u="sng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85</xdr:col>
      <xdr:colOff>149860</xdr:colOff>
      <xdr:row>3</xdr:row>
      <xdr:rowOff>50800</xdr:rowOff>
    </xdr:from>
    <xdr:to>
      <xdr:col>87</xdr:col>
      <xdr:colOff>196850</xdr:colOff>
      <xdr:row>6</xdr:row>
      <xdr:rowOff>63500</xdr:rowOff>
    </xdr:to>
    <xdr:sp macro="" textlink="">
      <xdr:nvSpPr>
        <xdr:cNvPr id="411" name="No" descr="Decision label (circle)" title="N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Aspect="1"/>
        </xdr:cNvSpPr>
      </xdr:nvSpPr>
      <xdr:spPr>
        <a:xfrm>
          <a:off x="22806660" y="800100"/>
          <a:ext cx="580390" cy="584200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42</xdr:col>
      <xdr:colOff>223520</xdr:colOff>
      <xdr:row>16</xdr:row>
      <xdr:rowOff>7619</xdr:rowOff>
    </xdr:from>
    <xdr:to>
      <xdr:col>45</xdr:col>
      <xdr:colOff>57215</xdr:colOff>
      <xdr:row>19</xdr:row>
      <xdr:rowOff>116840</xdr:rowOff>
    </xdr:to>
    <xdr:sp macro="" textlink="">
      <xdr:nvSpPr>
        <xdr:cNvPr id="413" name="Yes" descr="Decision label (circle)" title="Yes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Aspect="1"/>
        </xdr:cNvSpPr>
      </xdr:nvSpPr>
      <xdr:spPr>
        <a:xfrm>
          <a:off x="10878820" y="3233419"/>
          <a:ext cx="595695" cy="680721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91</xdr:col>
      <xdr:colOff>14593</xdr:colOff>
      <xdr:row>2</xdr:row>
      <xdr:rowOff>38100</xdr:rowOff>
    </xdr:from>
    <xdr:to>
      <xdr:col>98</xdr:col>
      <xdr:colOff>25400</xdr:colOff>
      <xdr:row>7</xdr:row>
      <xdr:rowOff>129540</xdr:rowOff>
    </xdr:to>
    <xdr:sp macro="" textlink="">
      <xdr:nvSpPr>
        <xdr:cNvPr id="426" name="Yes" descr="Decision label (circle)" title="Yes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Aspect="1"/>
        </xdr:cNvSpPr>
      </xdr:nvSpPr>
      <xdr:spPr>
        <a:xfrm>
          <a:off x="24271593" y="596900"/>
          <a:ext cx="1877707" cy="1043940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0">
              <a:solidFill>
                <a:sysClr val="windowText" lastClr="000000"/>
              </a:solidFill>
            </a:rPr>
            <a:t>Proceed</a:t>
          </a:r>
          <a:r>
            <a:rPr lang="en-US" sz="1200" b="0" baseline="0">
              <a:solidFill>
                <a:sysClr val="windowText" lastClr="000000"/>
              </a:solidFill>
            </a:rPr>
            <a:t> with purchase and keep all necessary documentation.</a:t>
          </a:r>
          <a:endParaRPr 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90</xdr:col>
      <xdr:colOff>220980</xdr:colOff>
      <xdr:row>9</xdr:row>
      <xdr:rowOff>83819</xdr:rowOff>
    </xdr:from>
    <xdr:to>
      <xdr:col>98</xdr:col>
      <xdr:colOff>50800</xdr:colOff>
      <xdr:row>15</xdr:row>
      <xdr:rowOff>152400</xdr:rowOff>
    </xdr:to>
    <xdr:sp macro="[0]!Eq_Req" textlink="">
      <xdr:nvSpPr>
        <xdr:cNvPr id="427" name="Yes" descr="Decision label (circle)" title="Y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Aspect="1"/>
        </xdr:cNvSpPr>
      </xdr:nvSpPr>
      <xdr:spPr>
        <a:xfrm>
          <a:off x="24211280" y="1976119"/>
          <a:ext cx="1963420" cy="1211581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Complete the Capital Equipment Prior Approval Request Form</a:t>
          </a:r>
        </a:p>
        <a:p>
          <a:pPr algn="ctr"/>
          <a:r>
            <a:rPr lang="en-US" sz="1200" b="0" baseline="0">
              <a:solidFill>
                <a:sysClr val="windowText" lastClr="000000"/>
              </a:solidFill>
            </a:rPr>
            <a:t>on OSN website and submit to OSN.  </a:t>
          </a:r>
          <a:r>
            <a:rPr lang="en-US" sz="1200" b="0" u="sng" baseline="0">
              <a:solidFill>
                <a:sysClr val="windowText" lastClr="000000"/>
              </a:solidFill>
            </a:rPr>
            <a:t>(click here)</a:t>
          </a:r>
          <a:endParaRPr lang="en-US" sz="12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161707</xdr:colOff>
      <xdr:row>29</xdr:row>
      <xdr:rowOff>64811</xdr:rowOff>
    </xdr:from>
    <xdr:to>
      <xdr:col>1</xdr:col>
      <xdr:colOff>173049</xdr:colOff>
      <xdr:row>29</xdr:row>
      <xdr:rowOff>74289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CxnSpPr/>
      </xdr:nvCxnSpPr>
      <xdr:spPr>
        <a:xfrm flipH="1" flipV="1">
          <a:off x="405547" y="5561371"/>
          <a:ext cx="11342" cy="94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99753</xdr:colOff>
      <xdr:row>12</xdr:row>
      <xdr:rowOff>175261</xdr:rowOff>
    </xdr:from>
    <xdr:to>
      <xdr:col>12</xdr:col>
      <xdr:colOff>99753</xdr:colOff>
      <xdr:row>12</xdr:row>
      <xdr:rowOff>175261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CxnSpPr>
          <a:stCxn id="7" idx="1"/>
          <a:endCxn id="7" idx="1"/>
        </xdr:cNvCxnSpPr>
      </xdr:nvCxnSpPr>
      <xdr:spPr>
        <a:xfrm>
          <a:off x="3269673" y="256286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5</xdr:row>
      <xdr:rowOff>20320</xdr:rowOff>
    </xdr:from>
    <xdr:to>
      <xdr:col>4</xdr:col>
      <xdr:colOff>82615</xdr:colOff>
      <xdr:row>8</xdr:row>
      <xdr:rowOff>26712</xdr:rowOff>
    </xdr:to>
    <xdr:sp macro="" textlink="">
      <xdr:nvSpPr>
        <xdr:cNvPr id="65" name="Yes" descr="Decision label (circle)" title="Yes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/>
        </xdr:cNvSpPr>
      </xdr:nvSpPr>
      <xdr:spPr>
        <a:xfrm>
          <a:off x="546100" y="1150620"/>
          <a:ext cx="539815" cy="57789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1</xdr:col>
      <xdr:colOff>132080</xdr:colOff>
      <xdr:row>17</xdr:row>
      <xdr:rowOff>121920</xdr:rowOff>
    </xdr:from>
    <xdr:to>
      <xdr:col>3</xdr:col>
      <xdr:colOff>161355</xdr:colOff>
      <xdr:row>20</xdr:row>
      <xdr:rowOff>128312</xdr:rowOff>
    </xdr:to>
    <xdr:sp macro="" textlink="">
      <xdr:nvSpPr>
        <xdr:cNvPr id="76" name="Yes" descr="Decision label (circle)" title="Yes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/>
        </xdr:cNvSpPr>
      </xdr:nvSpPr>
      <xdr:spPr>
        <a:xfrm>
          <a:off x="373380" y="3538220"/>
          <a:ext cx="537275" cy="57789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7</xdr:col>
      <xdr:colOff>185420</xdr:colOff>
      <xdr:row>10</xdr:row>
      <xdr:rowOff>76200</xdr:rowOff>
    </xdr:from>
    <xdr:to>
      <xdr:col>9</xdr:col>
      <xdr:colOff>217235</xdr:colOff>
      <xdr:row>13</xdr:row>
      <xdr:rowOff>82592</xdr:rowOff>
    </xdr:to>
    <xdr:sp macro="" textlink="">
      <xdr:nvSpPr>
        <xdr:cNvPr id="94" name="Yes" descr="Decision label (circle)" title="Yes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/>
        </xdr:cNvSpPr>
      </xdr:nvSpPr>
      <xdr:spPr>
        <a:xfrm>
          <a:off x="1950720" y="2159000"/>
          <a:ext cx="539815" cy="57789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1</xdr:col>
      <xdr:colOff>81280</xdr:colOff>
      <xdr:row>27</xdr:row>
      <xdr:rowOff>93980</xdr:rowOff>
    </xdr:from>
    <xdr:to>
      <xdr:col>3</xdr:col>
      <xdr:colOff>113095</xdr:colOff>
      <xdr:row>30</xdr:row>
      <xdr:rowOff>100372</xdr:rowOff>
    </xdr:to>
    <xdr:sp macro="" textlink="">
      <xdr:nvSpPr>
        <xdr:cNvPr id="113" name="Yes" descr="Decision label (circle)" title="Yes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spect="1"/>
        </xdr:cNvSpPr>
      </xdr:nvSpPr>
      <xdr:spPr>
        <a:xfrm>
          <a:off x="322580" y="5415280"/>
          <a:ext cx="539815" cy="57789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0</xdr:col>
      <xdr:colOff>121920</xdr:colOff>
      <xdr:row>10</xdr:row>
      <xdr:rowOff>10160</xdr:rowOff>
    </xdr:from>
    <xdr:to>
      <xdr:col>5</xdr:col>
      <xdr:colOff>142875</xdr:colOff>
      <xdr:row>13</xdr:row>
      <xdr:rowOff>99060</xdr:rowOff>
    </xdr:to>
    <xdr:sp macro="" textlink="">
      <xdr:nvSpPr>
        <xdr:cNvPr id="71" name="Yes" descr="Decision label (circle)" title="Yes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spect="1"/>
        </xdr:cNvSpPr>
      </xdr:nvSpPr>
      <xdr:spPr>
        <a:xfrm>
          <a:off x="121920" y="2092960"/>
          <a:ext cx="1278255" cy="660400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The district will need to fund this purchase.*</a:t>
          </a:r>
        </a:p>
      </xdr:txBody>
    </xdr:sp>
    <xdr:clientData/>
  </xdr:twoCellAnchor>
  <xdr:twoCellAnchor>
    <xdr:from>
      <xdr:col>0</xdr:col>
      <xdr:colOff>0</xdr:colOff>
      <xdr:row>22</xdr:row>
      <xdr:rowOff>111760</xdr:rowOff>
    </xdr:from>
    <xdr:to>
      <xdr:col>5</xdr:col>
      <xdr:colOff>30480</xdr:colOff>
      <xdr:row>26</xdr:row>
      <xdr:rowOff>10160</xdr:rowOff>
    </xdr:to>
    <xdr:sp macro="" textlink="">
      <xdr:nvSpPr>
        <xdr:cNvPr id="77" name="Yes" descr="Decision label (circle)" title="Yes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spect="1"/>
        </xdr:cNvSpPr>
      </xdr:nvSpPr>
      <xdr:spPr>
        <a:xfrm>
          <a:off x="0" y="4328160"/>
          <a:ext cx="1330960" cy="629920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The district will need to fund this purchase.* </a:t>
          </a:r>
        </a:p>
      </xdr:txBody>
    </xdr:sp>
    <xdr:clientData/>
  </xdr:twoCellAnchor>
  <xdr:twoCellAnchor>
    <xdr:from>
      <xdr:col>55</xdr:col>
      <xdr:colOff>149225</xdr:colOff>
      <xdr:row>2</xdr:row>
      <xdr:rowOff>15875</xdr:rowOff>
    </xdr:from>
    <xdr:to>
      <xdr:col>65</xdr:col>
      <xdr:colOff>251461</xdr:colOff>
      <xdr:row>10</xdr:row>
      <xdr:rowOff>94874</xdr:rowOff>
    </xdr:to>
    <xdr:sp macro="" textlink="">
      <xdr:nvSpPr>
        <xdr:cNvPr id="132" name="is it dark" descr="Decision shape (diamond)" title="Is it dark?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spect="1"/>
        </xdr:cNvSpPr>
      </xdr:nvSpPr>
      <xdr:spPr>
        <a:xfrm>
          <a:off x="14119225" y="571500"/>
          <a:ext cx="2642236" cy="1602999"/>
        </a:xfrm>
        <a:prstGeom prst="round2DiagRect">
          <a:avLst>
            <a:gd name="adj1" fmla="val 34464"/>
            <a:gd name="adj2" fmla="val 0"/>
          </a:avLst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it related to a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new kitchen with new equipment related to new school construction or is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it considered a major renovation </a:t>
          </a:r>
          <a:r>
            <a:rPr lang="en-US" sz="11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of a school facility?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(1 CCR 301-11(303(9))</a:t>
          </a:r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53</xdr:col>
      <xdr:colOff>161925</xdr:colOff>
      <xdr:row>22</xdr:row>
      <xdr:rowOff>59055</xdr:rowOff>
    </xdr:from>
    <xdr:to>
      <xdr:col>61</xdr:col>
      <xdr:colOff>22225</xdr:colOff>
      <xdr:row>26</xdr:row>
      <xdr:rowOff>85725</xdr:rowOff>
    </xdr:to>
    <xdr:sp macro="" textlink="">
      <xdr:nvSpPr>
        <xdr:cNvPr id="139" name="Yes" descr="Decision label (circle)" title="Yes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spect="1"/>
        </xdr:cNvSpPr>
      </xdr:nvSpPr>
      <xdr:spPr>
        <a:xfrm>
          <a:off x="13623925" y="4424680"/>
          <a:ext cx="1892300" cy="788670"/>
        </a:xfrm>
        <a:prstGeom prst="round2DiagRect">
          <a:avLst/>
        </a:prstGeom>
        <a:solidFill>
          <a:schemeClr val="bg2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rgbClr val="FF0000"/>
              </a:solidFill>
            </a:rPr>
            <a:t>The district will need to fund this purchase.* </a:t>
          </a:r>
        </a:p>
      </xdr:txBody>
    </xdr:sp>
    <xdr:clientData/>
  </xdr:twoCellAnchor>
  <xdr:twoCellAnchor>
    <xdr:from>
      <xdr:col>24</xdr:col>
      <xdr:colOff>76200</xdr:colOff>
      <xdr:row>3</xdr:row>
      <xdr:rowOff>25400</xdr:rowOff>
    </xdr:from>
    <xdr:to>
      <xdr:col>32</xdr:col>
      <xdr:colOff>22919</xdr:colOff>
      <xdr:row>9</xdr:row>
      <xdr:rowOff>127000</xdr:rowOff>
    </xdr:to>
    <xdr:sp macro="" textlink="">
      <xdr:nvSpPr>
        <xdr:cNvPr id="155" name="is it dark" descr="Decision shape (diamond)" title="Is it dark?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spect="1"/>
        </xdr:cNvSpPr>
      </xdr:nvSpPr>
      <xdr:spPr>
        <a:xfrm>
          <a:off x="6159500" y="774700"/>
          <a:ext cx="1978719" cy="1244600"/>
        </a:xfrm>
        <a:prstGeom prst="round2DiagRect">
          <a:avLst>
            <a:gd name="adj1" fmla="val 34464"/>
            <a:gd name="adj2" fmla="val 0"/>
          </a:avLst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this type of purchase typic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ally</a:t>
          </a:r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included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 your district's indirect cost pool?</a:t>
          </a:r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45084</xdr:colOff>
      <xdr:row>4</xdr:row>
      <xdr:rowOff>161925</xdr:rowOff>
    </xdr:from>
    <xdr:to>
      <xdr:col>36</xdr:col>
      <xdr:colOff>64199</xdr:colOff>
      <xdr:row>7</xdr:row>
      <xdr:rowOff>168317</xdr:rowOff>
    </xdr:to>
    <xdr:sp macro="" textlink="">
      <xdr:nvSpPr>
        <xdr:cNvPr id="160" name="Yes" descr="Decision label (circle)" title="Yes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spect="1"/>
        </xdr:cNvSpPr>
      </xdr:nvSpPr>
      <xdr:spPr>
        <a:xfrm>
          <a:off x="8668384" y="1101725"/>
          <a:ext cx="527115" cy="57789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27</xdr:col>
      <xdr:colOff>67886</xdr:colOff>
      <xdr:row>12</xdr:row>
      <xdr:rowOff>95884</xdr:rowOff>
    </xdr:from>
    <xdr:to>
      <xdr:col>29</xdr:col>
      <xdr:colOff>89476</xdr:colOff>
      <xdr:row>15</xdr:row>
      <xdr:rowOff>102276</xdr:rowOff>
    </xdr:to>
    <xdr:sp macro="" textlink="">
      <xdr:nvSpPr>
        <xdr:cNvPr id="177" name="No" descr="Decision label (circle)" title="No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spect="1"/>
        </xdr:cNvSpPr>
      </xdr:nvSpPr>
      <xdr:spPr>
        <a:xfrm>
          <a:off x="6913186" y="2559684"/>
          <a:ext cx="529590" cy="577892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24</xdr:col>
      <xdr:colOff>102811</xdr:colOff>
      <xdr:row>17</xdr:row>
      <xdr:rowOff>114300</xdr:rowOff>
    </xdr:from>
    <xdr:to>
      <xdr:col>32</xdr:col>
      <xdr:colOff>13911</xdr:colOff>
      <xdr:row>23</xdr:row>
      <xdr:rowOff>83820</xdr:rowOff>
    </xdr:to>
    <xdr:sp macro="[0]!IDC" textlink="">
      <xdr:nvSpPr>
        <xdr:cNvPr id="178" name="Yes" descr="Decision label (circle)" title="Yes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spect="1"/>
        </xdr:cNvSpPr>
      </xdr:nvSpPr>
      <xdr:spPr>
        <a:xfrm>
          <a:off x="6186111" y="3530600"/>
          <a:ext cx="1943100" cy="1112520"/>
        </a:xfrm>
        <a:prstGeom prst="round2DiagRect">
          <a:avLst/>
        </a:prstGeom>
        <a:solidFill>
          <a:schemeClr val="bg2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0" i="0">
              <a:solidFill>
                <a:sysClr val="windowText" lastClr="000000"/>
              </a:solidFill>
            </a:rPr>
            <a:t>Verify</a:t>
          </a:r>
          <a:r>
            <a:rPr lang="en-US" sz="1100" b="0" i="0" baseline="0">
              <a:solidFill>
                <a:sysClr val="windowText" lastClr="000000"/>
              </a:solidFill>
            </a:rPr>
            <a:t> purchase does not cause the fund to exceed max indirect cost (IDC) threshold </a:t>
          </a:r>
          <a:r>
            <a:rPr lang="en-US" sz="1100" b="0" i="0" u="sng" baseline="0">
              <a:solidFill>
                <a:sysClr val="windowText" lastClr="000000"/>
              </a:solidFill>
            </a:rPr>
            <a:t>(click here to go to IDC calculator).</a:t>
          </a:r>
          <a:endParaRPr lang="en-US" sz="1100" b="0" i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18356</xdr:colOff>
      <xdr:row>17</xdr:row>
      <xdr:rowOff>184785</xdr:rowOff>
    </xdr:from>
    <xdr:to>
      <xdr:col>38</xdr:col>
      <xdr:colOff>46296</xdr:colOff>
      <xdr:row>22</xdr:row>
      <xdr:rowOff>184785</xdr:rowOff>
    </xdr:to>
    <xdr:sp macro="" textlink="">
      <xdr:nvSpPr>
        <xdr:cNvPr id="179" name="Yes" descr="Decision label (circle)" title="Yes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spect="1"/>
        </xdr:cNvSpPr>
      </xdr:nvSpPr>
      <xdr:spPr>
        <a:xfrm>
          <a:off x="8641656" y="3601085"/>
          <a:ext cx="1043940" cy="952500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Does not exceed IDC threshold</a:t>
          </a:r>
        </a:p>
      </xdr:txBody>
    </xdr:sp>
    <xdr:clientData/>
  </xdr:twoCellAnchor>
  <xdr:twoCellAnchor>
    <xdr:from>
      <xdr:col>26</xdr:col>
      <xdr:colOff>82491</xdr:colOff>
      <xdr:row>26</xdr:row>
      <xdr:rowOff>175894</xdr:rowOff>
    </xdr:from>
    <xdr:to>
      <xdr:col>30</xdr:col>
      <xdr:colOff>95191</xdr:colOff>
      <xdr:row>31</xdr:row>
      <xdr:rowOff>159426</xdr:rowOff>
    </xdr:to>
    <xdr:sp macro="" textlink="">
      <xdr:nvSpPr>
        <xdr:cNvPr id="180" name="Yes" descr="Decision label (circle)" title="Yes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spect="1"/>
        </xdr:cNvSpPr>
      </xdr:nvSpPr>
      <xdr:spPr>
        <a:xfrm>
          <a:off x="6673791" y="5306694"/>
          <a:ext cx="1028700" cy="936032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Exceeds</a:t>
          </a:r>
          <a:r>
            <a:rPr lang="en-US" sz="1000" b="1" baseline="0">
              <a:solidFill>
                <a:schemeClr val="accent1"/>
              </a:solidFill>
            </a:rPr>
            <a:t> IDC threshold</a:t>
          </a:r>
          <a:endParaRPr 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33</xdr:col>
      <xdr:colOff>165041</xdr:colOff>
      <xdr:row>27</xdr:row>
      <xdr:rowOff>6348</xdr:rowOff>
    </xdr:from>
    <xdr:to>
      <xdr:col>38</xdr:col>
      <xdr:colOff>201871</xdr:colOff>
      <xdr:row>32</xdr:row>
      <xdr:rowOff>113029</xdr:rowOff>
    </xdr:to>
    <xdr:sp macro="" textlink="">
      <xdr:nvSpPr>
        <xdr:cNvPr id="181" name="Yes" descr="Decision label (circle)" title="Yes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spect="1"/>
        </xdr:cNvSpPr>
      </xdr:nvSpPr>
      <xdr:spPr>
        <a:xfrm>
          <a:off x="8534341" y="5327648"/>
          <a:ext cx="1306830" cy="1059181"/>
        </a:xfrm>
        <a:prstGeom prst="round2DiagRect">
          <a:avLst>
            <a:gd name="adj1" fmla="val 32935"/>
            <a:gd name="adj2" fmla="val 0"/>
          </a:avLst>
        </a:prstGeom>
        <a:solidFill>
          <a:schemeClr val="bg2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district will need to fund this purchase.*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96</xdr:col>
      <xdr:colOff>215900</xdr:colOff>
      <xdr:row>30</xdr:row>
      <xdr:rowOff>25400</xdr:rowOff>
    </xdr:from>
    <xdr:to>
      <xdr:col>102</xdr:col>
      <xdr:colOff>241300</xdr:colOff>
      <xdr:row>34</xdr:row>
      <xdr:rowOff>177800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25806400" y="5918200"/>
          <a:ext cx="1625600" cy="914400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Proceed</a:t>
          </a:r>
          <a:r>
            <a:rPr lang="en-US" sz="1100" baseline="0">
              <a:solidFill>
                <a:sysClr val="windowText" lastClr="000000"/>
              </a:solidFill>
            </a:rPr>
            <a:t> with purchase and keep all necessary documentation</a:t>
          </a:r>
          <a:r>
            <a:rPr lang="en-US" sz="1000" baseline="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88</xdr:col>
      <xdr:colOff>254000</xdr:colOff>
      <xdr:row>29</xdr:row>
      <xdr:rowOff>139700</xdr:rowOff>
    </xdr:from>
    <xdr:to>
      <xdr:col>94</xdr:col>
      <xdr:colOff>241300</xdr:colOff>
      <xdr:row>32</xdr:row>
      <xdr:rowOff>163285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23386143" y="5600700"/>
          <a:ext cx="1565728" cy="567871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district will need to fund this purchase.*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88</xdr:col>
      <xdr:colOff>241300</xdr:colOff>
      <xdr:row>24</xdr:row>
      <xdr:rowOff>63500</xdr:rowOff>
    </xdr:from>
    <xdr:to>
      <xdr:col>94</xdr:col>
      <xdr:colOff>139700</xdr:colOff>
      <xdr:row>27</xdr:row>
      <xdr:rowOff>152400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23698200" y="4813300"/>
          <a:ext cx="1498600" cy="660400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accent1"/>
              </a:solidFill>
              <a:latin typeface="+mn-lt"/>
              <a:ea typeface="+mn-ea"/>
              <a:cs typeface="+mn-cs"/>
            </a:rPr>
            <a:t>Not Approved</a:t>
          </a:r>
        </a:p>
      </xdr:txBody>
    </xdr:sp>
    <xdr:clientData/>
  </xdr:twoCellAnchor>
  <xdr:twoCellAnchor>
    <xdr:from>
      <xdr:col>95</xdr:col>
      <xdr:colOff>203200</xdr:colOff>
      <xdr:row>21</xdr:row>
      <xdr:rowOff>114300</xdr:rowOff>
    </xdr:from>
    <xdr:to>
      <xdr:col>101</xdr:col>
      <xdr:colOff>101600</xdr:colOff>
      <xdr:row>26</xdr:row>
      <xdr:rowOff>38100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/>
      </xdr:nvSpPr>
      <xdr:spPr>
        <a:xfrm>
          <a:off x="25527000" y="4292600"/>
          <a:ext cx="1498600" cy="876300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accent1"/>
              </a:solidFill>
              <a:latin typeface="+mn-lt"/>
              <a:ea typeface="+mn-ea"/>
              <a:cs typeface="+mn-cs"/>
            </a:rPr>
            <a:t>Approved</a:t>
          </a:r>
        </a:p>
      </xdr:txBody>
    </xdr:sp>
    <xdr:clientData/>
  </xdr:twoCellAnchor>
  <xdr:twoCellAnchor>
    <xdr:from>
      <xdr:col>5</xdr:col>
      <xdr:colOff>228600</xdr:colOff>
      <xdr:row>1</xdr:row>
      <xdr:rowOff>159607</xdr:rowOff>
    </xdr:from>
    <xdr:to>
      <xdr:col>7</xdr:col>
      <xdr:colOff>180340</xdr:colOff>
      <xdr:row>1</xdr:row>
      <xdr:rowOff>180341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>
          <a:stCxn id="3" idx="3"/>
          <a:endCxn id="208" idx="2"/>
        </xdr:cNvCxnSpPr>
      </xdr:nvCxnSpPr>
      <xdr:spPr>
        <a:xfrm>
          <a:off x="1485900" y="527907"/>
          <a:ext cx="459740" cy="20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66708</xdr:colOff>
      <xdr:row>3</xdr:row>
      <xdr:rowOff>189673</xdr:rowOff>
    </xdr:from>
    <xdr:to>
      <xdr:col>3</xdr:col>
      <xdr:colOff>78741</xdr:colOff>
      <xdr:row>5</xdr:row>
      <xdr:rowOff>20320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>
          <a:stCxn id="3" idx="2"/>
          <a:endCxn id="65" idx="0"/>
        </xdr:cNvCxnSpPr>
      </xdr:nvCxnSpPr>
      <xdr:spPr>
        <a:xfrm flipH="1">
          <a:off x="816008" y="938973"/>
          <a:ext cx="12033" cy="2116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197485</xdr:colOff>
      <xdr:row>3</xdr:row>
      <xdr:rowOff>83821</xdr:rowOff>
    </xdr:from>
    <xdr:to>
      <xdr:col>8</xdr:col>
      <xdr:colOff>201931</xdr:colOff>
      <xdr:row>4</xdr:row>
      <xdr:rowOff>61891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>
          <a:stCxn id="208" idx="4"/>
          <a:endCxn id="2" idx="0"/>
        </xdr:cNvCxnSpPr>
      </xdr:nvCxnSpPr>
      <xdr:spPr>
        <a:xfrm>
          <a:off x="2216785" y="833121"/>
          <a:ext cx="4446" cy="1685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201328</xdr:colOff>
      <xdr:row>8</xdr:row>
      <xdr:rowOff>152400</xdr:rowOff>
    </xdr:from>
    <xdr:to>
      <xdr:col>8</xdr:col>
      <xdr:colOff>201931</xdr:colOff>
      <xdr:row>10</xdr:row>
      <xdr:rowOff>76200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>
          <a:stCxn id="2" idx="2"/>
          <a:endCxn id="94" idx="0"/>
        </xdr:cNvCxnSpPr>
      </xdr:nvCxnSpPr>
      <xdr:spPr>
        <a:xfrm flipH="1">
          <a:off x="2220628" y="1854200"/>
          <a:ext cx="603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11</xdr:row>
      <xdr:rowOff>149860</xdr:rowOff>
    </xdr:from>
    <xdr:to>
      <xdr:col>7</xdr:col>
      <xdr:colOff>185420</xdr:colOff>
      <xdr:row>11</xdr:row>
      <xdr:rowOff>174646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>
          <a:stCxn id="94" idx="2"/>
          <a:endCxn id="71" idx="3"/>
        </xdr:cNvCxnSpPr>
      </xdr:nvCxnSpPr>
      <xdr:spPr>
        <a:xfrm flipH="1" flipV="1">
          <a:off x="1400175" y="2423160"/>
          <a:ext cx="550545" cy="24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236221</xdr:colOff>
      <xdr:row>6</xdr:row>
      <xdr:rowOff>98459</xdr:rowOff>
    </xdr:from>
    <xdr:to>
      <xdr:col>14</xdr:col>
      <xdr:colOff>123176</xdr:colOff>
      <xdr:row>6</xdr:row>
      <xdr:rowOff>107146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>
          <a:stCxn id="2" idx="3"/>
          <a:endCxn id="17" idx="2"/>
        </xdr:cNvCxnSpPr>
      </xdr:nvCxnSpPr>
      <xdr:spPr>
        <a:xfrm flipV="1">
          <a:off x="3017521" y="1419259"/>
          <a:ext cx="648955" cy="8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123818</xdr:colOff>
      <xdr:row>7</xdr:row>
      <xdr:rowOff>176514</xdr:rowOff>
    </xdr:from>
    <xdr:to>
      <xdr:col>15</xdr:col>
      <xdr:colOff>137507</xdr:colOff>
      <xdr:row>10</xdr:row>
      <xdr:rowOff>5081</xdr:rowOff>
    </xdr:to>
    <xdr:cxnSp macro="">
      <xdr:nvCxnSpPr>
        <xdr:cNvPr id="136" name="Straight Arrow Connector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CxnSpPr>
          <a:stCxn id="17" idx="4"/>
          <a:endCxn id="7" idx="0"/>
        </xdr:cNvCxnSpPr>
      </xdr:nvCxnSpPr>
      <xdr:spPr>
        <a:xfrm>
          <a:off x="3921118" y="1687814"/>
          <a:ext cx="13689" cy="4000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175261</xdr:colOff>
      <xdr:row>6</xdr:row>
      <xdr:rowOff>107950</xdr:rowOff>
    </xdr:from>
    <xdr:to>
      <xdr:col>20</xdr:col>
      <xdr:colOff>58420</xdr:colOff>
      <xdr:row>12</xdr:row>
      <xdr:rowOff>179071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>
          <a:stCxn id="7" idx="3"/>
          <a:endCxn id="187" idx="2"/>
        </xdr:cNvCxnSpPr>
      </xdr:nvCxnSpPr>
      <xdr:spPr>
        <a:xfrm flipV="1">
          <a:off x="4734561" y="1428750"/>
          <a:ext cx="391159" cy="12141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137507</xdr:colOff>
      <xdr:row>15</xdr:row>
      <xdr:rowOff>162560</xdr:rowOff>
    </xdr:from>
    <xdr:to>
      <xdr:col>15</xdr:col>
      <xdr:colOff>147011</xdr:colOff>
      <xdr:row>19</xdr:row>
      <xdr:rowOff>73623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>
          <a:stCxn id="7" idx="2"/>
          <a:endCxn id="24" idx="0"/>
        </xdr:cNvCxnSpPr>
      </xdr:nvCxnSpPr>
      <xdr:spPr>
        <a:xfrm>
          <a:off x="3934807" y="3197860"/>
          <a:ext cx="9504" cy="673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52107</xdr:colOff>
      <xdr:row>20</xdr:row>
      <xdr:rowOff>166989</xdr:rowOff>
    </xdr:from>
    <xdr:to>
      <xdr:col>14</xdr:col>
      <xdr:colOff>131103</xdr:colOff>
      <xdr:row>20</xdr:row>
      <xdr:rowOff>172069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>
          <a:stCxn id="24" idx="2"/>
          <a:endCxn id="6" idx="3"/>
        </xdr:cNvCxnSpPr>
      </xdr:nvCxnSpPr>
      <xdr:spPr>
        <a:xfrm flipH="1" flipV="1">
          <a:off x="3341407" y="4154789"/>
          <a:ext cx="332996" cy="50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161355</xdr:colOff>
      <xdr:row>19</xdr:row>
      <xdr:rowOff>29866</xdr:rowOff>
    </xdr:from>
    <xdr:to>
      <xdr:col>5</xdr:col>
      <xdr:colOff>10160</xdr:colOff>
      <xdr:row>20</xdr:row>
      <xdr:rowOff>166989</xdr:rowOff>
    </xdr:to>
    <xdr:cxnSp macro="">
      <xdr:nvCxnSpPr>
        <xdr:cNvPr id="124" name="Straight Arrow Connecto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>
          <a:stCxn id="6" idx="1"/>
          <a:endCxn id="76" idx="6"/>
        </xdr:cNvCxnSpPr>
      </xdr:nvCxnSpPr>
      <xdr:spPr>
        <a:xfrm flipH="1" flipV="1">
          <a:off x="910655" y="3827166"/>
          <a:ext cx="356805" cy="3276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146718</xdr:colOff>
      <xdr:row>20</xdr:row>
      <xdr:rowOff>128312</xdr:rowOff>
    </xdr:from>
    <xdr:to>
      <xdr:col>2</xdr:col>
      <xdr:colOff>148590</xdr:colOff>
      <xdr:row>22</xdr:row>
      <xdr:rowOff>111760</xdr:rowOff>
    </xdr:to>
    <xdr:cxnSp macro="">
      <xdr:nvCxnSpPr>
        <xdr:cNvPr id="127" name="Straight Arrow Connector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>
          <a:stCxn id="76" idx="4"/>
          <a:endCxn id="77" idx="0"/>
        </xdr:cNvCxnSpPr>
      </xdr:nvCxnSpPr>
      <xdr:spPr>
        <a:xfrm>
          <a:off x="642018" y="4116112"/>
          <a:ext cx="1872" cy="3644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113095</xdr:colOff>
      <xdr:row>28</xdr:row>
      <xdr:rowOff>172530</xdr:rowOff>
    </xdr:from>
    <xdr:to>
      <xdr:col>5</xdr:col>
      <xdr:colOff>66675</xdr:colOff>
      <xdr:row>29</xdr:row>
      <xdr:rowOff>5736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CxnSpPr>
          <a:stCxn id="183" idx="1"/>
          <a:endCxn id="113" idx="6"/>
        </xdr:cNvCxnSpPr>
      </xdr:nvCxnSpPr>
      <xdr:spPr>
        <a:xfrm flipH="1">
          <a:off x="864935" y="5486210"/>
          <a:ext cx="461580" cy="16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97188</xdr:colOff>
      <xdr:row>26</xdr:row>
      <xdr:rowOff>10160</xdr:rowOff>
    </xdr:from>
    <xdr:to>
      <xdr:col>2</xdr:col>
      <xdr:colOff>147320</xdr:colOff>
      <xdr:row>27</xdr:row>
      <xdr:rowOff>93980</xdr:rowOff>
    </xdr:to>
    <xdr:cxnSp macro="">
      <xdr:nvCxnSpPr>
        <xdr:cNvPr id="134" name="Straight Arrow Connector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CxnSpPr>
          <a:stCxn id="113" idx="0"/>
          <a:endCxn id="77" idx="2"/>
        </xdr:cNvCxnSpPr>
      </xdr:nvCxnSpPr>
      <xdr:spPr>
        <a:xfrm flipV="1">
          <a:off x="595028" y="4958080"/>
          <a:ext cx="50132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31134</xdr:colOff>
      <xdr:row>22</xdr:row>
      <xdr:rowOff>33448</xdr:rowOff>
    </xdr:from>
    <xdr:to>
      <xdr:col>9</xdr:col>
      <xdr:colOff>47625</xdr:colOff>
      <xdr:row>23</xdr:row>
      <xdr:rowOff>10160</xdr:rowOff>
    </xdr:to>
    <xdr:cxnSp macro="">
      <xdr:nvCxnSpPr>
        <xdr:cNvPr id="143" name="Straight Arrow Connector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CxnSpPr>
          <a:stCxn id="6" idx="2"/>
          <a:endCxn id="360" idx="0"/>
        </xdr:cNvCxnSpPr>
      </xdr:nvCxnSpPr>
      <xdr:spPr>
        <a:xfrm>
          <a:off x="2304434" y="4402248"/>
          <a:ext cx="16491" cy="167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26</xdr:row>
      <xdr:rowOff>3852</xdr:rowOff>
    </xdr:from>
    <xdr:to>
      <xdr:col>9</xdr:col>
      <xdr:colOff>87331</xdr:colOff>
      <xdr:row>27</xdr:row>
      <xdr:rowOff>119380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CxnSpPr>
          <a:stCxn id="360" idx="4"/>
          <a:endCxn id="183" idx="0"/>
        </xdr:cNvCxnSpPr>
      </xdr:nvCxnSpPr>
      <xdr:spPr>
        <a:xfrm>
          <a:off x="2320925" y="5134652"/>
          <a:ext cx="39706" cy="3060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107987</xdr:colOff>
      <xdr:row>28</xdr:row>
      <xdr:rowOff>164486</xdr:rowOff>
    </xdr:from>
    <xdr:to>
      <xdr:col>15</xdr:col>
      <xdr:colOff>53340</xdr:colOff>
      <xdr:row>28</xdr:row>
      <xdr:rowOff>176340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>
          <a:stCxn id="183" idx="3"/>
          <a:endCxn id="409" idx="2"/>
        </xdr:cNvCxnSpPr>
      </xdr:nvCxnSpPr>
      <xdr:spPr>
        <a:xfrm flipV="1">
          <a:off x="3397287" y="5676286"/>
          <a:ext cx="453353" cy="118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8213</xdr:colOff>
      <xdr:row>6</xdr:row>
      <xdr:rowOff>76200</xdr:rowOff>
    </xdr:from>
    <xdr:to>
      <xdr:col>24</xdr:col>
      <xdr:colOff>76200</xdr:colOff>
      <xdr:row>27</xdr:row>
      <xdr:rowOff>150670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>
          <a:stCxn id="409" idx="7"/>
          <a:endCxn id="155" idx="2"/>
        </xdr:cNvCxnSpPr>
      </xdr:nvCxnSpPr>
      <xdr:spPr>
        <a:xfrm flipV="1">
          <a:off x="4313513" y="1397000"/>
          <a:ext cx="1845987" cy="40749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6</xdr:row>
      <xdr:rowOff>76200</xdr:rowOff>
    </xdr:from>
    <xdr:to>
      <xdr:col>24</xdr:col>
      <xdr:colOff>76200</xdr:colOff>
      <xdr:row>6</xdr:row>
      <xdr:rowOff>107950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>
          <a:stCxn id="187" idx="6"/>
          <a:endCxn id="155" idx="2"/>
        </xdr:cNvCxnSpPr>
      </xdr:nvCxnSpPr>
      <xdr:spPr>
        <a:xfrm flipV="1">
          <a:off x="5702300" y="1397000"/>
          <a:ext cx="457200" cy="31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49560</xdr:colOff>
      <xdr:row>9</xdr:row>
      <xdr:rowOff>127000</xdr:rowOff>
    </xdr:from>
    <xdr:to>
      <xdr:col>28</xdr:col>
      <xdr:colOff>78681</xdr:colOff>
      <xdr:row>12</xdr:row>
      <xdr:rowOff>95884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CxnSpPr>
          <a:stCxn id="155" idx="1"/>
          <a:endCxn id="177" idx="0"/>
        </xdr:cNvCxnSpPr>
      </xdr:nvCxnSpPr>
      <xdr:spPr>
        <a:xfrm>
          <a:off x="7148860" y="2019300"/>
          <a:ext cx="29121" cy="5403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22919</xdr:colOff>
      <xdr:row>6</xdr:row>
      <xdr:rowOff>69871</xdr:rowOff>
    </xdr:from>
    <xdr:to>
      <xdr:col>34</xdr:col>
      <xdr:colOff>45084</xdr:colOff>
      <xdr:row>6</xdr:row>
      <xdr:rowOff>76200</xdr:rowOff>
    </xdr:to>
    <xdr:cxnSp macro="">
      <xdr:nvCxnSpPr>
        <xdr:cNvPr id="162" name="Straight Arrow Connector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CxnSpPr>
          <a:stCxn id="155" idx="0"/>
          <a:endCxn id="160" idx="2"/>
        </xdr:cNvCxnSpPr>
      </xdr:nvCxnSpPr>
      <xdr:spPr>
        <a:xfrm flipV="1">
          <a:off x="8138219" y="1390671"/>
          <a:ext cx="530165" cy="63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58361</xdr:colOff>
      <xdr:row>23</xdr:row>
      <xdr:rowOff>83820</xdr:rowOff>
    </xdr:from>
    <xdr:to>
      <xdr:col>28</xdr:col>
      <xdr:colOff>88841</xdr:colOff>
      <xdr:row>26</xdr:row>
      <xdr:rowOff>175894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>
          <a:stCxn id="178" idx="1"/>
          <a:endCxn id="180" idx="0"/>
        </xdr:cNvCxnSpPr>
      </xdr:nvCxnSpPr>
      <xdr:spPr>
        <a:xfrm>
          <a:off x="7157661" y="4643120"/>
          <a:ext cx="30480" cy="663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13911</xdr:colOff>
      <xdr:row>20</xdr:row>
      <xdr:rowOff>89535</xdr:rowOff>
    </xdr:from>
    <xdr:to>
      <xdr:col>34</xdr:col>
      <xdr:colOff>18356</xdr:colOff>
      <xdr:row>20</xdr:row>
      <xdr:rowOff>99060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CxnSpPr>
          <a:stCxn id="178" idx="0"/>
          <a:endCxn id="179" idx="2"/>
        </xdr:cNvCxnSpPr>
      </xdr:nvCxnSpPr>
      <xdr:spPr>
        <a:xfrm flipV="1">
          <a:off x="8129211" y="4077335"/>
          <a:ext cx="51244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95191</xdr:colOff>
      <xdr:row>29</xdr:row>
      <xdr:rowOff>72410</xdr:rowOff>
    </xdr:from>
    <xdr:to>
      <xdr:col>33</xdr:col>
      <xdr:colOff>165041</xdr:colOff>
      <xdr:row>29</xdr:row>
      <xdr:rowOff>154939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CxnSpPr>
          <a:stCxn id="180" idx="6"/>
          <a:endCxn id="181" idx="2"/>
        </xdr:cNvCxnSpPr>
      </xdr:nvCxnSpPr>
      <xdr:spPr>
        <a:xfrm>
          <a:off x="7702491" y="5774710"/>
          <a:ext cx="831850" cy="825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147415</xdr:colOff>
      <xdr:row>6</xdr:row>
      <xdr:rowOff>110491</xdr:rowOff>
    </xdr:from>
    <xdr:to>
      <xdr:col>39</xdr:col>
      <xdr:colOff>203200</xdr:colOff>
      <xdr:row>18</xdr:row>
      <xdr:rowOff>133775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>
          <a:stCxn id="179" idx="7"/>
          <a:endCxn id="375" idx="1"/>
        </xdr:cNvCxnSpPr>
      </xdr:nvCxnSpPr>
      <xdr:spPr>
        <a:xfrm flipV="1">
          <a:off x="9532715" y="1431291"/>
          <a:ext cx="563785" cy="23092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64199</xdr:colOff>
      <xdr:row>6</xdr:row>
      <xdr:rowOff>69871</xdr:rowOff>
    </xdr:from>
    <xdr:to>
      <xdr:col>39</xdr:col>
      <xdr:colOff>203200</xdr:colOff>
      <xdr:row>6</xdr:row>
      <xdr:rowOff>110491</xdr:rowOff>
    </xdr:to>
    <xdr:cxnSp macro="">
      <xdr:nvCxnSpPr>
        <xdr:cNvPr id="173" name="Straight Arrow Connector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CxnSpPr>
          <a:stCxn id="160" idx="6"/>
          <a:endCxn id="375" idx="1"/>
        </xdr:cNvCxnSpPr>
      </xdr:nvCxnSpPr>
      <xdr:spPr>
        <a:xfrm>
          <a:off x="9195499" y="1390671"/>
          <a:ext cx="901001" cy="40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238125</xdr:colOff>
      <xdr:row>10</xdr:row>
      <xdr:rowOff>126624</xdr:rowOff>
    </xdr:from>
    <xdr:to>
      <xdr:col>60</xdr:col>
      <xdr:colOff>152718</xdr:colOff>
      <xdr:row>13</xdr:row>
      <xdr:rowOff>31750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>
          <a:cxnSpLocks/>
        </xdr:cNvCxnSpPr>
      </xdr:nvCxnSpPr>
      <xdr:spPr>
        <a:xfrm flipH="1">
          <a:off x="14970125" y="2206249"/>
          <a:ext cx="422593" cy="4766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92075</xdr:colOff>
      <xdr:row>19</xdr:row>
      <xdr:rowOff>142875</xdr:rowOff>
    </xdr:from>
    <xdr:to>
      <xdr:col>57</xdr:col>
      <xdr:colOff>142875</xdr:colOff>
      <xdr:row>22</xdr:row>
      <xdr:rowOff>59055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>
          <a:cxnSpLocks/>
          <a:endCxn id="139" idx="3"/>
        </xdr:cNvCxnSpPr>
      </xdr:nvCxnSpPr>
      <xdr:spPr>
        <a:xfrm flipH="1">
          <a:off x="14570075" y="3937000"/>
          <a:ext cx="50800" cy="487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9843</xdr:colOff>
      <xdr:row>5</xdr:row>
      <xdr:rowOff>63500</xdr:rowOff>
    </xdr:from>
    <xdr:to>
      <xdr:col>69</xdr:col>
      <xdr:colOff>79375</xdr:colOff>
      <xdr:row>5</xdr:row>
      <xdr:rowOff>78999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 flipV="1">
          <a:off x="16773843" y="1190625"/>
          <a:ext cx="831532" cy="154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86419</xdr:colOff>
      <xdr:row>4</xdr:row>
      <xdr:rowOff>149860</xdr:rowOff>
    </xdr:from>
    <xdr:to>
      <xdr:col>85</xdr:col>
      <xdr:colOff>149860</xdr:colOff>
      <xdr:row>4</xdr:row>
      <xdr:rowOff>152400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>
          <a:stCxn id="410" idx="3"/>
          <a:endCxn id="411" idx="2"/>
        </xdr:cNvCxnSpPr>
      </xdr:nvCxnSpPr>
      <xdr:spPr>
        <a:xfrm>
          <a:off x="22209819" y="1089660"/>
          <a:ext cx="596841" cy="2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86419</xdr:colOff>
      <xdr:row>4</xdr:row>
      <xdr:rowOff>149860</xdr:rowOff>
    </xdr:from>
    <xdr:to>
      <xdr:col>84</xdr:col>
      <xdr:colOff>106337</xdr:colOff>
      <xdr:row>11</xdr:row>
      <xdr:rowOff>15959</xdr:rowOff>
    </xdr:to>
    <xdr:cxnSp macro="">
      <xdr:nvCxnSpPr>
        <xdr:cNvPr id="204" name="Straight Arrow Connector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CxnSpPr>
          <a:stCxn id="410" idx="3"/>
          <a:endCxn id="363" idx="1"/>
        </xdr:cNvCxnSpPr>
      </xdr:nvCxnSpPr>
      <xdr:spPr>
        <a:xfrm>
          <a:off x="22209819" y="1089660"/>
          <a:ext cx="286618" cy="1199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196850</xdr:colOff>
      <xdr:row>4</xdr:row>
      <xdr:rowOff>152400</xdr:rowOff>
    </xdr:from>
    <xdr:to>
      <xdr:col>91</xdr:col>
      <xdr:colOff>14593</xdr:colOff>
      <xdr:row>4</xdr:row>
      <xdr:rowOff>179070</xdr:rowOff>
    </xdr:to>
    <xdr:cxnSp macro="">
      <xdr:nvCxnSpPr>
        <xdr:cNvPr id="213" name="Straight Arrow Connector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CxnSpPr>
          <a:stCxn id="411" idx="6"/>
          <a:endCxn id="426" idx="1"/>
        </xdr:cNvCxnSpPr>
      </xdr:nvCxnSpPr>
      <xdr:spPr>
        <a:xfrm>
          <a:off x="23387050" y="1092200"/>
          <a:ext cx="884543" cy="266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238761</xdr:colOff>
      <xdr:row>9</xdr:row>
      <xdr:rowOff>127000</xdr:rowOff>
    </xdr:from>
    <xdr:to>
      <xdr:col>44</xdr:col>
      <xdr:colOff>13368</xdr:colOff>
      <xdr:row>16</xdr:row>
      <xdr:rowOff>7619</xdr:rowOff>
    </xdr:to>
    <xdr:cxnSp macro="">
      <xdr:nvCxnSpPr>
        <xdr:cNvPr id="216" name="Straight Arrow Connector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CxnSpPr>
          <a:stCxn id="375" idx="2"/>
          <a:endCxn id="413" idx="0"/>
        </xdr:cNvCxnSpPr>
      </xdr:nvCxnSpPr>
      <xdr:spPr>
        <a:xfrm>
          <a:off x="11148061" y="2019300"/>
          <a:ext cx="28607" cy="12141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13368</xdr:colOff>
      <xdr:row>19</xdr:row>
      <xdr:rowOff>116840</xdr:rowOff>
    </xdr:from>
    <xdr:to>
      <xdr:col>44</xdr:col>
      <xdr:colOff>43180</xdr:colOff>
      <xdr:row>21</xdr:row>
      <xdr:rowOff>101600</xdr:rowOff>
    </xdr:to>
    <xdr:cxnSp macro="">
      <xdr:nvCxnSpPr>
        <xdr:cNvPr id="218" name="Straight Arrow Connector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CxnSpPr>
          <a:stCxn id="413" idx="4"/>
          <a:endCxn id="387" idx="0"/>
        </xdr:cNvCxnSpPr>
      </xdr:nvCxnSpPr>
      <xdr:spPr>
        <a:xfrm>
          <a:off x="11176668" y="3914140"/>
          <a:ext cx="29812" cy="365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20321</xdr:colOff>
      <xdr:row>6</xdr:row>
      <xdr:rowOff>63500</xdr:rowOff>
    </xdr:from>
    <xdr:to>
      <xdr:col>50</xdr:col>
      <xdr:colOff>127000</xdr:colOff>
      <xdr:row>6</xdr:row>
      <xdr:rowOff>78741</xdr:rowOff>
    </xdr:to>
    <xdr:cxnSp macro="">
      <xdr:nvCxnSpPr>
        <xdr:cNvPr id="222" name="Straight Arrow Connector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12212321" y="1381125"/>
          <a:ext cx="614679" cy="152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198121</xdr:colOff>
      <xdr:row>6</xdr:row>
      <xdr:rowOff>24766</xdr:rowOff>
    </xdr:from>
    <xdr:to>
      <xdr:col>55</xdr:col>
      <xdr:colOff>15875</xdr:colOff>
      <xdr:row>6</xdr:row>
      <xdr:rowOff>31750</xdr:rowOff>
    </xdr:to>
    <xdr:cxnSp macro="">
      <xdr:nvCxnSpPr>
        <xdr:cNvPr id="224" name="Straight Arrow Connector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CxnSpPr/>
      </xdr:nvCxnSpPr>
      <xdr:spPr>
        <a:xfrm>
          <a:off x="13406121" y="1342391"/>
          <a:ext cx="579754" cy="69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196850</xdr:colOff>
      <xdr:row>15</xdr:row>
      <xdr:rowOff>152400</xdr:rowOff>
    </xdr:from>
    <xdr:to>
      <xdr:col>94</xdr:col>
      <xdr:colOff>129540</xdr:colOff>
      <xdr:row>24</xdr:row>
      <xdr:rowOff>63500</xdr:rowOff>
    </xdr:to>
    <xdr:cxnSp macro="">
      <xdr:nvCxnSpPr>
        <xdr:cNvPr id="232" name="Straight Arrow Connector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CxnSpPr>
          <a:stCxn id="427" idx="2"/>
          <a:endCxn id="81" idx="0"/>
        </xdr:cNvCxnSpPr>
      </xdr:nvCxnSpPr>
      <xdr:spPr>
        <a:xfrm flipH="1">
          <a:off x="24453850" y="3187700"/>
          <a:ext cx="732790" cy="1625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135890</xdr:colOff>
      <xdr:row>15</xdr:row>
      <xdr:rowOff>152400</xdr:rowOff>
    </xdr:from>
    <xdr:to>
      <xdr:col>98</xdr:col>
      <xdr:colOff>152400</xdr:colOff>
      <xdr:row>21</xdr:row>
      <xdr:rowOff>114300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CxnSpPr>
          <a:stCxn id="427" idx="2"/>
          <a:endCxn id="115" idx="0"/>
        </xdr:cNvCxnSpPr>
      </xdr:nvCxnSpPr>
      <xdr:spPr>
        <a:xfrm>
          <a:off x="25192990" y="3187700"/>
          <a:ext cx="1083310" cy="1104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190500</xdr:colOff>
      <xdr:row>27</xdr:row>
      <xdr:rowOff>152400</xdr:rowOff>
    </xdr:from>
    <xdr:to>
      <xdr:col>91</xdr:col>
      <xdr:colOff>247650</xdr:colOff>
      <xdr:row>29</xdr:row>
      <xdr:rowOff>139700</xdr:rowOff>
    </xdr:to>
    <xdr:cxnSp macro="">
      <xdr:nvCxnSpPr>
        <xdr:cNvPr id="237" name="Straight Arrow Connector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CxnSpPr>
          <a:stCxn id="81" idx="4"/>
          <a:endCxn id="79" idx="0"/>
        </xdr:cNvCxnSpPr>
      </xdr:nvCxnSpPr>
      <xdr:spPr>
        <a:xfrm>
          <a:off x="24111857" y="5250543"/>
          <a:ext cx="57150" cy="350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146050</xdr:colOff>
      <xdr:row>26</xdr:row>
      <xdr:rowOff>38100</xdr:rowOff>
    </xdr:from>
    <xdr:to>
      <xdr:col>99</xdr:col>
      <xdr:colOff>228600</xdr:colOff>
      <xdr:row>30</xdr:row>
      <xdr:rowOff>25400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CxnSpPr>
          <a:stCxn id="115" idx="4"/>
          <a:endCxn id="73" idx="0"/>
        </xdr:cNvCxnSpPr>
      </xdr:nvCxnSpPr>
      <xdr:spPr>
        <a:xfrm>
          <a:off x="26269950" y="5168900"/>
          <a:ext cx="349250" cy="749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125795</xdr:colOff>
      <xdr:row>12</xdr:row>
      <xdr:rowOff>63500</xdr:rowOff>
    </xdr:from>
    <xdr:to>
      <xdr:col>90</xdr:col>
      <xdr:colOff>220980</xdr:colOff>
      <xdr:row>12</xdr:row>
      <xdr:rowOff>118110</xdr:rowOff>
    </xdr:to>
    <xdr:cxnSp macro="">
      <xdr:nvCxnSpPr>
        <xdr:cNvPr id="241" name="Straight Arrow Connector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CxnSpPr>
          <a:stCxn id="363" idx="6"/>
          <a:endCxn id="427" idx="1"/>
        </xdr:cNvCxnSpPr>
      </xdr:nvCxnSpPr>
      <xdr:spPr>
        <a:xfrm>
          <a:off x="23049295" y="2527300"/>
          <a:ext cx="1161985" cy="546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11748</xdr:colOff>
      <xdr:row>8</xdr:row>
      <xdr:rowOff>26712</xdr:rowOff>
    </xdr:from>
    <xdr:to>
      <xdr:col>3</xdr:col>
      <xdr:colOff>66708</xdr:colOff>
      <xdr:row>10</xdr:row>
      <xdr:rowOff>10160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CxnSpPr>
          <a:stCxn id="65" idx="4"/>
          <a:endCxn id="71" idx="0"/>
        </xdr:cNvCxnSpPr>
      </xdr:nvCxnSpPr>
      <xdr:spPr>
        <a:xfrm flipH="1">
          <a:off x="761048" y="1728512"/>
          <a:ext cx="54960" cy="3644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58361</xdr:colOff>
      <xdr:row>15</xdr:row>
      <xdr:rowOff>102276</xdr:rowOff>
    </xdr:from>
    <xdr:to>
      <xdr:col>28</xdr:col>
      <xdr:colOff>78681</xdr:colOff>
      <xdr:row>17</xdr:row>
      <xdr:rowOff>114300</xdr:rowOff>
    </xdr:to>
    <xdr:cxnSp macro="">
      <xdr:nvCxnSpPr>
        <xdr:cNvPr id="384" name="Straight Arrow Connector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CxnSpPr>
          <a:stCxn id="177" idx="4"/>
          <a:endCxn id="178" idx="3"/>
        </xdr:cNvCxnSpPr>
      </xdr:nvCxnSpPr>
      <xdr:spPr>
        <a:xfrm flipH="1">
          <a:off x="7157661" y="3137576"/>
          <a:ext cx="20320" cy="393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111125</xdr:colOff>
      <xdr:row>4</xdr:row>
      <xdr:rowOff>95250</xdr:rowOff>
    </xdr:from>
    <xdr:to>
      <xdr:col>52</xdr:col>
      <xdr:colOff>158115</xdr:colOff>
      <xdr:row>7</xdr:row>
      <xdr:rowOff>107950</xdr:rowOff>
    </xdr:to>
    <xdr:sp macro="" textlink="">
      <xdr:nvSpPr>
        <xdr:cNvPr id="10" name="No" descr="Decision label (circle)" title="No">
          <a:extLst>
            <a:ext uri="{FF2B5EF4-FFF2-40B4-BE49-F238E27FC236}">
              <a16:creationId xmlns:a16="http://schemas.microsoft.com/office/drawing/2014/main" id="{EC9B0E83-025D-4172-A184-5C0DB148F454}"/>
            </a:ext>
          </a:extLst>
        </xdr:cNvPr>
        <xdr:cNvSpPr>
          <a:spLocks noChangeAspect="1"/>
        </xdr:cNvSpPr>
      </xdr:nvSpPr>
      <xdr:spPr>
        <a:xfrm>
          <a:off x="12811125" y="1031875"/>
          <a:ext cx="554990" cy="584200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69</xdr:col>
      <xdr:colOff>133315</xdr:colOff>
      <xdr:row>3</xdr:row>
      <xdr:rowOff>120015</xdr:rowOff>
    </xdr:from>
    <xdr:to>
      <xdr:col>71</xdr:col>
      <xdr:colOff>243270</xdr:colOff>
      <xdr:row>7</xdr:row>
      <xdr:rowOff>6985</xdr:rowOff>
    </xdr:to>
    <xdr:sp macro="" textlink="">
      <xdr:nvSpPr>
        <xdr:cNvPr id="21" name="Yes" descr="Decision label (circle)" title="Yes">
          <a:extLst>
            <a:ext uri="{FF2B5EF4-FFF2-40B4-BE49-F238E27FC236}">
              <a16:creationId xmlns:a16="http://schemas.microsoft.com/office/drawing/2014/main" id="{DC3DA4AD-956E-4CC9-AF0A-4CC2E7600DE9}"/>
            </a:ext>
          </a:extLst>
        </xdr:cNvPr>
        <xdr:cNvSpPr>
          <a:spLocks noChangeAspect="1"/>
        </xdr:cNvSpPr>
      </xdr:nvSpPr>
      <xdr:spPr>
        <a:xfrm>
          <a:off x="17659315" y="866140"/>
          <a:ext cx="617955" cy="648970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54</xdr:col>
      <xdr:colOff>190500</xdr:colOff>
      <xdr:row>12</xdr:row>
      <xdr:rowOff>184149</xdr:rowOff>
    </xdr:from>
    <xdr:to>
      <xdr:col>59</xdr:col>
      <xdr:colOff>222250</xdr:colOff>
      <xdr:row>20</xdr:row>
      <xdr:rowOff>28419</xdr:rowOff>
    </xdr:to>
    <xdr:sp macro="" textlink="">
      <xdr:nvSpPr>
        <xdr:cNvPr id="22" name="No" descr="Decision label (circle)" title="No">
          <a:extLst>
            <a:ext uri="{FF2B5EF4-FFF2-40B4-BE49-F238E27FC236}">
              <a16:creationId xmlns:a16="http://schemas.microsoft.com/office/drawing/2014/main" id="{321369F6-BA77-40EB-9771-5B99AB9D4602}"/>
            </a:ext>
          </a:extLst>
        </xdr:cNvPr>
        <xdr:cNvSpPr>
          <a:spLocks noChangeAspect="1"/>
        </xdr:cNvSpPr>
      </xdr:nvSpPr>
      <xdr:spPr>
        <a:xfrm>
          <a:off x="13741977" y="2651990"/>
          <a:ext cx="1287318" cy="1368270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yes, new school construction</a:t>
          </a:r>
        </a:p>
      </xdr:txBody>
    </xdr:sp>
    <xdr:clientData/>
  </xdr:twoCellAnchor>
  <xdr:twoCellAnchor>
    <xdr:from>
      <xdr:col>72</xdr:col>
      <xdr:colOff>35243</xdr:colOff>
      <xdr:row>4</xdr:row>
      <xdr:rowOff>168275</xdr:rowOff>
    </xdr:from>
    <xdr:to>
      <xdr:col>75</xdr:col>
      <xdr:colOff>104775</xdr:colOff>
      <xdr:row>4</xdr:row>
      <xdr:rowOff>183774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4B11F8BF-8891-4636-B369-D5B3CA0E1DAE}"/>
            </a:ext>
          </a:extLst>
        </xdr:cNvPr>
        <xdr:cNvCxnSpPr/>
      </xdr:nvCxnSpPr>
      <xdr:spPr>
        <a:xfrm flipV="1">
          <a:off x="18323243" y="1104900"/>
          <a:ext cx="831532" cy="154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82549</xdr:colOff>
      <xdr:row>11</xdr:row>
      <xdr:rowOff>146049</xdr:rowOff>
    </xdr:from>
    <xdr:to>
      <xdr:col>67</xdr:col>
      <xdr:colOff>9525</xdr:colOff>
      <xdr:row>18</xdr:row>
      <xdr:rowOff>72524</xdr:rowOff>
    </xdr:to>
    <xdr:sp macro="" textlink="">
      <xdr:nvSpPr>
        <xdr:cNvPr id="28" name="No" descr="Decision label (circle)" title="No">
          <a:extLst>
            <a:ext uri="{FF2B5EF4-FFF2-40B4-BE49-F238E27FC236}">
              <a16:creationId xmlns:a16="http://schemas.microsoft.com/office/drawing/2014/main" id="{268F14F0-1AC3-4CE8-8614-EFC076A07AA1}"/>
            </a:ext>
          </a:extLst>
        </xdr:cNvPr>
        <xdr:cNvSpPr>
          <a:spLocks noChangeAspect="1"/>
        </xdr:cNvSpPr>
      </xdr:nvSpPr>
      <xdr:spPr>
        <a:xfrm>
          <a:off x="15830549" y="2416174"/>
          <a:ext cx="1196976" cy="1259975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yes, major renovation</a:t>
          </a:r>
        </a:p>
      </xdr:txBody>
    </xdr:sp>
    <xdr:clientData/>
  </xdr:twoCellAnchor>
  <xdr:twoCellAnchor>
    <xdr:from>
      <xdr:col>61</xdr:col>
      <xdr:colOff>51118</xdr:colOff>
      <xdr:row>10</xdr:row>
      <xdr:rowOff>136149</xdr:rowOff>
    </xdr:from>
    <xdr:to>
      <xdr:col>63</xdr:col>
      <xdr:colOff>31750</xdr:colOff>
      <xdr:row>12</xdr:row>
      <xdr:rowOff>79375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D580E345-126A-4EEF-8368-62C85F5F6F99}"/>
            </a:ext>
          </a:extLst>
        </xdr:cNvPr>
        <xdr:cNvCxnSpPr>
          <a:cxnSpLocks/>
        </xdr:cNvCxnSpPr>
      </xdr:nvCxnSpPr>
      <xdr:spPr>
        <a:xfrm>
          <a:off x="15545118" y="2215774"/>
          <a:ext cx="488632" cy="324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41275</xdr:colOff>
      <xdr:row>18</xdr:row>
      <xdr:rowOff>57150</xdr:rowOff>
    </xdr:from>
    <xdr:to>
      <xdr:col>65</xdr:col>
      <xdr:colOff>54429</xdr:colOff>
      <xdr:row>21</xdr:row>
      <xdr:rowOff>117929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703805A9-8C8C-4DC1-BCA6-2932D55A7565}"/>
            </a:ext>
          </a:extLst>
        </xdr:cNvPr>
        <xdr:cNvCxnSpPr>
          <a:cxnSpLocks/>
        </xdr:cNvCxnSpPr>
      </xdr:nvCxnSpPr>
      <xdr:spPr>
        <a:xfrm>
          <a:off x="17122775" y="3522436"/>
          <a:ext cx="13154" cy="6050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163285</xdr:colOff>
      <xdr:row>21</xdr:row>
      <xdr:rowOff>145144</xdr:rowOff>
    </xdr:from>
    <xdr:to>
      <xdr:col>71</xdr:col>
      <xdr:colOff>176044</xdr:colOff>
      <xdr:row>25</xdr:row>
      <xdr:rowOff>175623</xdr:rowOff>
    </xdr:to>
    <xdr:sp macro="[0]!Equp_List" textlink="">
      <xdr:nvSpPr>
        <xdr:cNvPr id="36" name="is it dark" descr="Decision shape (diamond)" title="Is it dark?">
          <a:extLst>
            <a:ext uri="{FF2B5EF4-FFF2-40B4-BE49-F238E27FC236}">
              <a16:creationId xmlns:a16="http://schemas.microsoft.com/office/drawing/2014/main" id="{73BB4A84-FA74-48E9-B1F5-A78DD820CDCE}"/>
            </a:ext>
          </a:extLst>
        </xdr:cNvPr>
        <xdr:cNvSpPr>
          <a:spLocks noChangeAspect="1"/>
        </xdr:cNvSpPr>
      </xdr:nvSpPr>
      <xdr:spPr>
        <a:xfrm>
          <a:off x="16718642" y="4154715"/>
          <a:ext cx="2117331" cy="756194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 your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item on the prior approval capital equipment list? </a:t>
          </a:r>
          <a:r>
            <a:rPr lang="en-US" sz="110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(click here)</a:t>
          </a:r>
          <a:endParaRPr lang="en-US" sz="1100" u="sng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74563</xdr:colOff>
      <xdr:row>28</xdr:row>
      <xdr:rowOff>42454</xdr:rowOff>
    </xdr:from>
    <xdr:to>
      <xdr:col>69</xdr:col>
      <xdr:colOff>184518</xdr:colOff>
      <xdr:row>31</xdr:row>
      <xdr:rowOff>117202</xdr:rowOff>
    </xdr:to>
    <xdr:sp macro="" textlink="">
      <xdr:nvSpPr>
        <xdr:cNvPr id="38" name="Yes" descr="Decision label (circle)" title="Yes">
          <a:extLst>
            <a:ext uri="{FF2B5EF4-FFF2-40B4-BE49-F238E27FC236}">
              <a16:creationId xmlns:a16="http://schemas.microsoft.com/office/drawing/2014/main" id="{51278EAA-C29A-4266-AE52-DC2B92D94831}"/>
            </a:ext>
          </a:extLst>
        </xdr:cNvPr>
        <xdr:cNvSpPr>
          <a:spLocks noChangeAspect="1"/>
        </xdr:cNvSpPr>
      </xdr:nvSpPr>
      <xdr:spPr>
        <a:xfrm>
          <a:off x="17682206" y="5322025"/>
          <a:ext cx="636098" cy="619034"/>
        </a:xfrm>
        <a:prstGeom prst="ellips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no</a:t>
          </a:r>
        </a:p>
      </xdr:txBody>
    </xdr:sp>
    <xdr:clientData/>
  </xdr:twoCellAnchor>
  <xdr:twoCellAnchor>
    <xdr:from>
      <xdr:col>73</xdr:col>
      <xdr:colOff>244870</xdr:colOff>
      <xdr:row>21</xdr:row>
      <xdr:rowOff>130628</xdr:rowOff>
    </xdr:from>
    <xdr:to>
      <xdr:col>76</xdr:col>
      <xdr:colOff>28787</xdr:colOff>
      <xdr:row>24</xdr:row>
      <xdr:rowOff>143328</xdr:rowOff>
    </xdr:to>
    <xdr:sp macro="" textlink="">
      <xdr:nvSpPr>
        <xdr:cNvPr id="39" name="No" descr="Decision label (circle)" title="No">
          <a:extLst>
            <a:ext uri="{FF2B5EF4-FFF2-40B4-BE49-F238E27FC236}">
              <a16:creationId xmlns:a16="http://schemas.microsoft.com/office/drawing/2014/main" id="{682C1A2E-3DC6-49E9-85C5-3CA3845067E9}"/>
            </a:ext>
          </a:extLst>
        </xdr:cNvPr>
        <xdr:cNvSpPr>
          <a:spLocks noChangeAspect="1"/>
        </xdr:cNvSpPr>
      </xdr:nvSpPr>
      <xdr:spPr>
        <a:xfrm>
          <a:off x="19430941" y="4140199"/>
          <a:ext cx="573132" cy="556986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1"/>
              </a:solidFill>
            </a:rPr>
            <a:t>yes</a:t>
          </a:r>
        </a:p>
      </xdr:txBody>
    </xdr:sp>
    <xdr:clientData/>
  </xdr:twoCellAnchor>
  <xdr:twoCellAnchor>
    <xdr:from>
      <xdr:col>79</xdr:col>
      <xdr:colOff>109602</xdr:colOff>
      <xdr:row>20</xdr:row>
      <xdr:rowOff>117928</xdr:rowOff>
    </xdr:from>
    <xdr:to>
      <xdr:col>86</xdr:col>
      <xdr:colOff>120409</xdr:colOff>
      <xdr:row>26</xdr:row>
      <xdr:rowOff>27939</xdr:rowOff>
    </xdr:to>
    <xdr:sp macro="" textlink="">
      <xdr:nvSpPr>
        <xdr:cNvPr id="40" name="Yes" descr="Decision label (circle)" title="Yes">
          <a:extLst>
            <a:ext uri="{FF2B5EF4-FFF2-40B4-BE49-F238E27FC236}">
              <a16:creationId xmlns:a16="http://schemas.microsoft.com/office/drawing/2014/main" id="{C517E21E-8375-41B3-87C9-8B9C7A2BAEE1}"/>
            </a:ext>
          </a:extLst>
        </xdr:cNvPr>
        <xdr:cNvSpPr>
          <a:spLocks noChangeAspect="1"/>
        </xdr:cNvSpPr>
      </xdr:nvSpPr>
      <xdr:spPr>
        <a:xfrm>
          <a:off x="20874102" y="3946071"/>
          <a:ext cx="1852307" cy="998582"/>
        </a:xfrm>
        <a:prstGeom prst="rect">
          <a:avLst/>
        </a:prstGeom>
        <a:solidFill>
          <a:schemeClr val="bg1">
            <a:lumMod val="8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0">
              <a:solidFill>
                <a:sysClr val="windowText" lastClr="000000"/>
              </a:solidFill>
            </a:rPr>
            <a:t>Proceed</a:t>
          </a:r>
          <a:r>
            <a:rPr lang="en-US" sz="1200" b="0" baseline="0">
              <a:solidFill>
                <a:sysClr val="windowText" lastClr="000000"/>
              </a:solidFill>
            </a:rPr>
            <a:t> with purchase and keep all necessary documentation.</a:t>
          </a:r>
          <a:endParaRPr 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181428</xdr:colOff>
      <xdr:row>23</xdr:row>
      <xdr:rowOff>46263</xdr:rowOff>
    </xdr:from>
    <xdr:to>
      <xdr:col>73</xdr:col>
      <xdr:colOff>244870</xdr:colOff>
      <xdr:row>23</xdr:row>
      <xdr:rowOff>48259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807AAB42-6847-4830-8347-7ABBCC400FB6}"/>
            </a:ext>
          </a:extLst>
        </xdr:cNvPr>
        <xdr:cNvCxnSpPr>
          <a:endCxn id="39" idx="2"/>
        </xdr:cNvCxnSpPr>
      </xdr:nvCxnSpPr>
      <xdr:spPr>
        <a:xfrm flipV="1">
          <a:off x="18841357" y="4418692"/>
          <a:ext cx="589584" cy="19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167717</xdr:colOff>
      <xdr:row>25</xdr:row>
      <xdr:rowOff>175623</xdr:rowOff>
    </xdr:from>
    <xdr:to>
      <xdr:col>67</xdr:col>
      <xdr:colOff>169665</xdr:colOff>
      <xdr:row>28</xdr:row>
      <xdr:rowOff>133109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BBF96B71-BB2D-48C2-9FCE-45DE082EDFCF}"/>
            </a:ext>
          </a:extLst>
        </xdr:cNvPr>
        <xdr:cNvCxnSpPr>
          <a:stCxn id="36" idx="2"/>
          <a:endCxn id="38" idx="1"/>
        </xdr:cNvCxnSpPr>
      </xdr:nvCxnSpPr>
      <xdr:spPr>
        <a:xfrm flipH="1">
          <a:off x="17775360" y="4910909"/>
          <a:ext cx="1948" cy="5017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28787</xdr:colOff>
      <xdr:row>23</xdr:row>
      <xdr:rowOff>46263</xdr:rowOff>
    </xdr:from>
    <xdr:to>
      <xdr:col>79</xdr:col>
      <xdr:colOff>109602</xdr:colOff>
      <xdr:row>23</xdr:row>
      <xdr:rowOff>72933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3252DF60-43DC-4D74-B977-208F5B51E863}"/>
            </a:ext>
          </a:extLst>
        </xdr:cNvPr>
        <xdr:cNvCxnSpPr>
          <a:stCxn id="39" idx="6"/>
          <a:endCxn id="40" idx="1"/>
        </xdr:cNvCxnSpPr>
      </xdr:nvCxnSpPr>
      <xdr:spPr>
        <a:xfrm>
          <a:off x="20004073" y="4418692"/>
          <a:ext cx="870029" cy="266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184518</xdr:colOff>
      <xdr:row>29</xdr:row>
      <xdr:rowOff>170542</xdr:rowOff>
    </xdr:from>
    <xdr:to>
      <xdr:col>70</xdr:col>
      <xdr:colOff>254000</xdr:colOff>
      <xdr:row>29</xdr:row>
      <xdr:rowOff>172357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3F8BB52E-A0FE-4617-98A6-DB33354E4B7D}"/>
            </a:ext>
          </a:extLst>
        </xdr:cNvPr>
        <xdr:cNvCxnSpPr>
          <a:stCxn id="38" idx="6"/>
        </xdr:cNvCxnSpPr>
      </xdr:nvCxnSpPr>
      <xdr:spPr>
        <a:xfrm>
          <a:off x="18318304" y="5631542"/>
          <a:ext cx="332553" cy="18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70757</xdr:colOff>
      <xdr:row>28</xdr:row>
      <xdr:rowOff>156029</xdr:rowOff>
    </xdr:from>
    <xdr:to>
      <xdr:col>77</xdr:col>
      <xdr:colOff>58057</xdr:colOff>
      <xdr:row>31</xdr:row>
      <xdr:rowOff>179614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EC9AF38-F764-496D-A946-42F405E5D849}"/>
            </a:ext>
          </a:extLst>
        </xdr:cNvPr>
        <xdr:cNvSpPr/>
      </xdr:nvSpPr>
      <xdr:spPr>
        <a:xfrm>
          <a:off x="18730686" y="5435600"/>
          <a:ext cx="1565728" cy="567871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district will need to fund this purchase.*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2"/>
        </a:solidFill>
        <a:ln w="9525">
          <a:noFill/>
        </a:ln>
      </a:spPr>
      <a:bodyPr vertOverflow="clip" horzOverflow="clip" rtlCol="0" anchor="ctr"/>
      <a:lstStyle>
        <a:defPPr algn="ctr">
          <a:defRPr sz="10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ero_y@cde.state.co.us" TargetMode="External"/><Relationship Id="rId1" Type="http://schemas.openxmlformats.org/officeDocument/2006/relationships/hyperlink" Target="mailto:matthews_d@cde.state.co.u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%20bodnar_j@cde.state.co.u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L23"/>
  <sheetViews>
    <sheetView topLeftCell="A2" workbookViewId="0">
      <selection activeCell="I35" sqref="I35"/>
    </sheetView>
  </sheetViews>
  <sheetFormatPr defaultRowHeight="15" x14ac:dyDescent="0.25"/>
  <cols>
    <col min="1" max="1" width="18.28515625" customWidth="1"/>
    <col min="2" max="2" width="29.140625" customWidth="1"/>
  </cols>
  <sheetData>
    <row r="1" spans="1:12" ht="23.25" x14ac:dyDescent="0.25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23.25" x14ac:dyDescent="0.25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ht="21" x14ac:dyDescent="0.25">
      <c r="A3" s="116" t="s">
        <v>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6" spans="1:12" x14ac:dyDescent="0.25">
      <c r="A6" s="105" t="s">
        <v>95</v>
      </c>
    </row>
    <row r="7" spans="1:12" x14ac:dyDescent="0.25">
      <c r="A7" s="105" t="s">
        <v>96</v>
      </c>
    </row>
    <row r="11" spans="1:12" x14ac:dyDescent="0.25">
      <c r="A11" s="105"/>
    </row>
    <row r="12" spans="1:12" x14ac:dyDescent="0.25">
      <c r="A12" s="106" t="s">
        <v>105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5.75" x14ac:dyDescent="0.25">
      <c r="A13" s="114" t="s">
        <v>106</v>
      </c>
      <c r="B13" s="1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x14ac:dyDescent="0.25">
      <c r="A14" s="105"/>
    </row>
    <row r="15" spans="1:12" x14ac:dyDescent="0.25">
      <c r="A15" s="106" t="s">
        <v>98</v>
      </c>
    </row>
    <row r="16" spans="1:12" x14ac:dyDescent="0.25">
      <c r="A16" s="105"/>
    </row>
    <row r="17" spans="1:2" x14ac:dyDescent="0.25">
      <c r="A17" s="105"/>
    </row>
    <row r="18" spans="1:2" ht="15.75" x14ac:dyDescent="0.25">
      <c r="A18" s="105"/>
      <c r="B18" s="107" t="s">
        <v>94</v>
      </c>
    </row>
    <row r="19" spans="1:2" x14ac:dyDescent="0.25">
      <c r="A19" s="105"/>
      <c r="B19" s="106" t="s">
        <v>108</v>
      </c>
    </row>
    <row r="20" spans="1:2" x14ac:dyDescent="0.25">
      <c r="A20" s="105"/>
      <c r="B20" s="108" t="s">
        <v>107</v>
      </c>
    </row>
    <row r="21" spans="1:2" x14ac:dyDescent="0.25">
      <c r="A21" s="105"/>
    </row>
    <row r="22" spans="1:2" x14ac:dyDescent="0.25">
      <c r="B22" s="106" t="s">
        <v>100</v>
      </c>
    </row>
    <row r="23" spans="1:2" x14ac:dyDescent="0.25">
      <c r="B23" s="108" t="s">
        <v>101</v>
      </c>
    </row>
  </sheetData>
  <mergeCells count="3">
    <mergeCell ref="A1:K1"/>
    <mergeCell ref="A2:K2"/>
    <mergeCell ref="A3:K3"/>
  </mergeCells>
  <hyperlinks>
    <hyperlink ref="B20" r:id="rId1" xr:uid="{00000000-0004-0000-0000-000000000000}"/>
    <hyperlink ref="B23" r:id="rId2" xr:uid="{00000000-0004-0000-0000-000001000000}"/>
  </hyperlinks>
  <pageMargins left="0.7" right="0.7" top="0.75" bottom="0.75" header="0.3" footer="0.3"/>
  <pageSetup scale="8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BM52"/>
  <sheetViews>
    <sheetView showGridLines="0" tabSelected="1" zoomScale="110" zoomScaleNormal="110" workbookViewId="0"/>
  </sheetViews>
  <sheetFormatPr defaultColWidth="3.7109375" defaultRowHeight="15" x14ac:dyDescent="0.25"/>
  <cols>
    <col min="1" max="1" width="3.5703125" customWidth="1"/>
    <col min="23" max="23" width="3.7109375" customWidth="1"/>
  </cols>
  <sheetData>
    <row r="1" spans="5:65" ht="29.25" customHeight="1" x14ac:dyDescent="0.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99</v>
      </c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5:65" ht="15" customHeight="1" x14ac:dyDescent="0.25"/>
    <row r="37" spans="2:53" ht="15.6" customHeight="1" x14ac:dyDescent="0.25"/>
    <row r="38" spans="2:53" ht="27" customHeight="1" thickBot="1" x14ac:dyDescent="0.3"/>
    <row r="39" spans="2:53" s="2" customFormat="1" ht="18.75" x14ac:dyDescent="0.25">
      <c r="B39" s="97" t="s">
        <v>14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4"/>
    </row>
    <row r="40" spans="2:53" s="2" customFormat="1" ht="15.75" x14ac:dyDescent="0.25">
      <c r="B40" s="119" t="s">
        <v>61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/>
    </row>
    <row r="41" spans="2:53" s="2" customFormat="1" ht="20.45" customHeight="1" x14ac:dyDescent="0.25">
      <c r="B41" s="100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/>
      <c r="BA41" s="2" t="s">
        <v>0</v>
      </c>
    </row>
    <row r="42" spans="2:53" x14ac:dyDescent="0.25">
      <c r="B42" s="91"/>
      <c r="C42" s="117" t="s">
        <v>60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</row>
    <row r="43" spans="2:53" x14ac:dyDescent="0.25">
      <c r="B43" s="9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</row>
    <row r="44" spans="2:53" ht="15.75" x14ac:dyDescent="0.25">
      <c r="B44" s="9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2"/>
    </row>
    <row r="45" spans="2:53" x14ac:dyDescent="0.25">
      <c r="B45" s="91"/>
      <c r="C45" s="117" t="s">
        <v>62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</row>
    <row r="46" spans="2:53" x14ac:dyDescent="0.25">
      <c r="B46" s="91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</row>
    <row r="47" spans="2:53" x14ac:dyDescent="0.25">
      <c r="B47" s="91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8"/>
    </row>
    <row r="48" spans="2:53" x14ac:dyDescent="0.25">
      <c r="B48" s="9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103"/>
    </row>
    <row r="49" spans="2:46" ht="15.75" x14ac:dyDescent="0.25">
      <c r="B49" s="91"/>
      <c r="C49" s="104" t="s">
        <v>102</v>
      </c>
      <c r="D49" s="101"/>
      <c r="E49" s="10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103"/>
    </row>
    <row r="50" spans="2:46" x14ac:dyDescent="0.25">
      <c r="B50" s="9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103"/>
    </row>
    <row r="51" spans="2:46" ht="15.75" x14ac:dyDescent="0.25">
      <c r="B51" s="91"/>
      <c r="C51" s="104" t="s">
        <v>93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103"/>
    </row>
    <row r="52" spans="2:46" ht="15.75" thickBot="1" x14ac:dyDescent="0.3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2"/>
    </row>
  </sheetData>
  <mergeCells count="3">
    <mergeCell ref="C42:AT43"/>
    <mergeCell ref="C45:AT47"/>
    <mergeCell ref="B40:AE40"/>
  </mergeCells>
  <printOptions horizontalCentered="1"/>
  <pageMargins left="0.25" right="0.25" top="0.25" bottom="0.25" header="0.3" footer="0.3"/>
  <pageSetup paperSize="5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36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18" sqref="C18"/>
    </sheetView>
  </sheetViews>
  <sheetFormatPr defaultColWidth="9.140625" defaultRowHeight="15" x14ac:dyDescent="0.25"/>
  <cols>
    <col min="1" max="1" width="10.140625" style="31" customWidth="1"/>
    <col min="2" max="2" width="19.5703125" style="31" customWidth="1"/>
    <col min="3" max="3" width="10.28515625" style="31" customWidth="1"/>
    <col min="4" max="4" width="25.140625" style="31" customWidth="1"/>
    <col min="5" max="5" width="24" style="31" customWidth="1"/>
    <col min="6" max="6" width="12.7109375" style="49" customWidth="1"/>
    <col min="7" max="7" width="15.42578125" style="50" customWidth="1"/>
    <col min="8" max="8" width="11" style="50" customWidth="1"/>
    <col min="9" max="9" width="23.85546875" style="50" customWidth="1"/>
    <col min="10" max="10" width="23" style="50" customWidth="1"/>
    <col min="11" max="11" width="13.85546875" style="50" customWidth="1"/>
    <col min="12" max="12" width="12.85546875" style="31" customWidth="1"/>
    <col min="13" max="13" width="11.7109375" style="51" customWidth="1"/>
    <col min="14" max="14" width="10.7109375" style="51" customWidth="1"/>
    <col min="15" max="15" width="18.7109375" style="52" customWidth="1"/>
    <col min="16" max="16" width="45.140625" style="31" customWidth="1"/>
    <col min="17" max="17" width="1" style="31" customWidth="1"/>
    <col min="18" max="19" width="11.28515625" style="31" customWidth="1"/>
    <col min="20" max="20" width="31.7109375" style="31" customWidth="1"/>
    <col min="21" max="16384" width="9.140625" style="31"/>
  </cols>
  <sheetData>
    <row r="1" spans="1:20" s="6" customFormat="1" ht="28.9" customHeight="1" x14ac:dyDescent="0.35">
      <c r="A1" s="130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5"/>
      <c r="R1" s="133" t="s">
        <v>37</v>
      </c>
      <c r="S1" s="134"/>
      <c r="T1" s="135"/>
    </row>
    <row r="2" spans="1:20" s="8" customFormat="1" ht="14.45" customHeight="1" thickBot="1" x14ac:dyDescent="0.3">
      <c r="A2" s="139" t="s">
        <v>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7"/>
      <c r="R2" s="136"/>
      <c r="S2" s="137"/>
      <c r="T2" s="138"/>
    </row>
    <row r="3" spans="1:20" s="18" customFormat="1" ht="97.9" customHeight="1" thickBot="1" x14ac:dyDescent="0.3">
      <c r="A3" s="9" t="s">
        <v>2</v>
      </c>
      <c r="B3" s="10" t="s">
        <v>3</v>
      </c>
      <c r="C3" s="10" t="s">
        <v>39</v>
      </c>
      <c r="D3" s="10" t="s">
        <v>4</v>
      </c>
      <c r="E3" s="11" t="s">
        <v>40</v>
      </c>
      <c r="F3" s="12" t="s">
        <v>5</v>
      </c>
      <c r="G3" s="11" t="s">
        <v>6</v>
      </c>
      <c r="H3" s="11" t="s">
        <v>7</v>
      </c>
      <c r="I3" s="11" t="s">
        <v>41</v>
      </c>
      <c r="J3" s="11" t="s">
        <v>42</v>
      </c>
      <c r="K3" s="11" t="s">
        <v>43</v>
      </c>
      <c r="L3" s="11" t="s">
        <v>44</v>
      </c>
      <c r="M3" s="11" t="s">
        <v>8</v>
      </c>
      <c r="N3" s="11" t="s">
        <v>9</v>
      </c>
      <c r="O3" s="11" t="s">
        <v>13</v>
      </c>
      <c r="P3" s="13" t="s">
        <v>10</v>
      </c>
      <c r="Q3" s="14"/>
      <c r="R3" s="15" t="s">
        <v>11</v>
      </c>
      <c r="S3" s="16" t="s">
        <v>12</v>
      </c>
      <c r="T3" s="17" t="s">
        <v>10</v>
      </c>
    </row>
    <row r="4" spans="1:20" ht="15" customHeight="1" x14ac:dyDescent="0.25">
      <c r="A4" s="19">
        <v>12345</v>
      </c>
      <c r="B4" s="20" t="s">
        <v>45</v>
      </c>
      <c r="C4" s="20">
        <v>321</v>
      </c>
      <c r="D4" s="20" t="s">
        <v>46</v>
      </c>
      <c r="E4" s="20" t="s">
        <v>47</v>
      </c>
      <c r="F4" s="21">
        <v>9100</v>
      </c>
      <c r="G4" s="22" t="s">
        <v>1</v>
      </c>
      <c r="H4" s="22">
        <v>3</v>
      </c>
      <c r="I4" s="22" t="s">
        <v>1</v>
      </c>
      <c r="J4" s="22" t="s">
        <v>1</v>
      </c>
      <c r="K4" s="22" t="s">
        <v>1</v>
      </c>
      <c r="L4" s="23" t="s">
        <v>1</v>
      </c>
      <c r="M4" s="24">
        <v>41033</v>
      </c>
      <c r="N4" s="24">
        <v>40996</v>
      </c>
      <c r="O4" s="25" t="s">
        <v>48</v>
      </c>
      <c r="P4" s="26" t="s">
        <v>49</v>
      </c>
      <c r="Q4" s="27"/>
      <c r="R4" s="28"/>
      <c r="S4" s="29"/>
      <c r="T4" s="30"/>
    </row>
    <row r="5" spans="1:20" ht="15" customHeight="1" x14ac:dyDescent="0.25">
      <c r="A5" s="32"/>
      <c r="B5" s="33"/>
      <c r="C5" s="33"/>
      <c r="D5" s="33"/>
      <c r="E5" s="33"/>
      <c r="F5" s="34"/>
      <c r="G5" s="35"/>
      <c r="H5" s="35"/>
      <c r="I5" s="35"/>
      <c r="J5" s="35"/>
      <c r="K5" s="35"/>
      <c r="L5" s="35"/>
      <c r="M5" s="36"/>
      <c r="N5" s="36"/>
      <c r="O5" s="35"/>
      <c r="P5" s="37"/>
      <c r="Q5" s="27"/>
      <c r="R5" s="28"/>
      <c r="S5" s="29"/>
      <c r="T5" s="30"/>
    </row>
    <row r="6" spans="1:20" ht="15" customHeight="1" x14ac:dyDescent="0.25">
      <c r="A6" s="32"/>
      <c r="B6" s="33"/>
      <c r="C6" s="33"/>
      <c r="D6" s="38"/>
      <c r="E6" s="33"/>
      <c r="F6" s="34"/>
      <c r="G6" s="35"/>
      <c r="H6" s="35"/>
      <c r="I6" s="35"/>
      <c r="J6" s="35"/>
      <c r="K6" s="35"/>
      <c r="L6" s="35"/>
      <c r="M6" s="36"/>
      <c r="N6" s="36"/>
      <c r="O6" s="35"/>
      <c r="P6" s="37"/>
      <c r="Q6" s="27"/>
      <c r="R6" s="28"/>
      <c r="S6" s="29"/>
      <c r="T6" s="30"/>
    </row>
    <row r="7" spans="1:20" ht="15" customHeight="1" x14ac:dyDescent="0.25">
      <c r="A7" s="32"/>
      <c r="B7" s="33"/>
      <c r="C7" s="33"/>
      <c r="D7" s="33"/>
      <c r="E7" s="33"/>
      <c r="F7" s="34"/>
      <c r="G7" s="35"/>
      <c r="H7" s="35"/>
      <c r="I7" s="35"/>
      <c r="J7" s="35"/>
      <c r="K7" s="35"/>
      <c r="L7" s="35"/>
      <c r="M7" s="36"/>
      <c r="N7" s="36"/>
      <c r="O7" s="35"/>
      <c r="P7" s="37"/>
      <c r="Q7" s="27"/>
      <c r="R7" s="28"/>
      <c r="S7" s="29"/>
      <c r="T7" s="30"/>
    </row>
    <row r="8" spans="1:20" ht="15" customHeight="1" x14ac:dyDescent="0.25">
      <c r="A8" s="32"/>
      <c r="B8" s="33"/>
      <c r="C8" s="33"/>
      <c r="D8" s="33"/>
      <c r="E8" s="33"/>
      <c r="F8" s="34"/>
      <c r="G8" s="35"/>
      <c r="H8" s="35"/>
      <c r="I8" s="35"/>
      <c r="J8" s="35"/>
      <c r="K8" s="35"/>
      <c r="L8" s="35"/>
      <c r="M8" s="36"/>
      <c r="N8" s="36"/>
      <c r="O8" s="35"/>
      <c r="P8" s="37"/>
      <c r="Q8" s="27"/>
      <c r="R8" s="28"/>
      <c r="S8" s="29"/>
      <c r="T8" s="30"/>
    </row>
    <row r="9" spans="1:20" ht="15" customHeight="1" x14ac:dyDescent="0.25">
      <c r="A9" s="32"/>
      <c r="B9" s="33"/>
      <c r="C9" s="33"/>
      <c r="D9" s="33"/>
      <c r="E9" s="33"/>
      <c r="F9" s="34"/>
      <c r="G9" s="35"/>
      <c r="H9" s="35"/>
      <c r="I9" s="35"/>
      <c r="J9" s="35"/>
      <c r="K9" s="35"/>
      <c r="L9" s="35"/>
      <c r="M9" s="36"/>
      <c r="N9" s="36"/>
      <c r="O9" s="35"/>
      <c r="P9" s="37"/>
      <c r="Q9" s="27"/>
      <c r="R9" s="28"/>
      <c r="S9" s="29"/>
      <c r="T9" s="30"/>
    </row>
    <row r="10" spans="1:20" ht="15" customHeight="1" x14ac:dyDescent="0.25">
      <c r="A10" s="32"/>
      <c r="B10" s="33"/>
      <c r="C10" s="33"/>
      <c r="D10" s="33"/>
      <c r="E10" s="33"/>
      <c r="F10" s="34"/>
      <c r="G10" s="35"/>
      <c r="H10" s="35"/>
      <c r="I10" s="35"/>
      <c r="J10" s="35"/>
      <c r="K10" s="35"/>
      <c r="L10" s="35"/>
      <c r="M10" s="36"/>
      <c r="N10" s="36"/>
      <c r="O10" s="35"/>
      <c r="P10" s="37"/>
      <c r="Q10" s="27"/>
      <c r="R10" s="28"/>
      <c r="S10" s="29"/>
      <c r="T10" s="30"/>
    </row>
    <row r="11" spans="1:20" ht="15" customHeight="1" x14ac:dyDescent="0.25">
      <c r="A11" s="32"/>
      <c r="B11" s="33"/>
      <c r="C11" s="33"/>
      <c r="D11" s="33"/>
      <c r="E11" s="33"/>
      <c r="F11" s="34"/>
      <c r="G11" s="35"/>
      <c r="H11" s="35"/>
      <c r="I11" s="35"/>
      <c r="J11" s="35"/>
      <c r="K11" s="35"/>
      <c r="L11" s="35"/>
      <c r="M11" s="36"/>
      <c r="N11" s="36"/>
      <c r="O11" s="35"/>
      <c r="P11" s="37"/>
      <c r="Q11" s="27"/>
      <c r="R11" s="28"/>
      <c r="S11" s="29"/>
      <c r="T11" s="30"/>
    </row>
    <row r="12" spans="1:20" ht="15" customHeight="1" x14ac:dyDescent="0.25">
      <c r="A12" s="32"/>
      <c r="B12" s="33"/>
      <c r="C12" s="33"/>
      <c r="D12" s="33"/>
      <c r="E12" s="33"/>
      <c r="F12" s="34"/>
      <c r="G12" s="35"/>
      <c r="H12" s="35"/>
      <c r="I12" s="35"/>
      <c r="J12" s="35"/>
      <c r="K12" s="35"/>
      <c r="L12" s="35"/>
      <c r="M12" s="36"/>
      <c r="N12" s="36"/>
      <c r="O12" s="35"/>
      <c r="P12" s="37"/>
      <c r="Q12" s="27"/>
      <c r="R12" s="28"/>
      <c r="S12" s="29"/>
      <c r="T12" s="30"/>
    </row>
    <row r="13" spans="1:20" ht="15" customHeight="1" x14ac:dyDescent="0.25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6"/>
      <c r="N13" s="36"/>
      <c r="O13" s="35"/>
      <c r="P13" s="37"/>
      <c r="Q13" s="27"/>
      <c r="R13" s="28"/>
      <c r="S13" s="29"/>
      <c r="T13" s="30"/>
    </row>
    <row r="14" spans="1:20" ht="15" customHeight="1" x14ac:dyDescent="0.25">
      <c r="A14" s="32"/>
      <c r="B14" s="33"/>
      <c r="C14" s="33"/>
      <c r="D14" s="33"/>
      <c r="E14" s="33"/>
      <c r="F14" s="34"/>
      <c r="G14" s="35"/>
      <c r="H14" s="35"/>
      <c r="I14" s="35"/>
      <c r="J14" s="35"/>
      <c r="K14" s="35"/>
      <c r="L14" s="35"/>
      <c r="M14" s="36"/>
      <c r="N14" s="36"/>
      <c r="O14" s="35"/>
      <c r="P14" s="37"/>
      <c r="Q14" s="27"/>
      <c r="R14" s="28"/>
      <c r="S14" s="29"/>
      <c r="T14" s="30"/>
    </row>
    <row r="15" spans="1:20" ht="15" customHeight="1" x14ac:dyDescent="0.25">
      <c r="A15" s="32"/>
      <c r="B15" s="33"/>
      <c r="C15" s="33"/>
      <c r="D15" s="33"/>
      <c r="E15" s="33"/>
      <c r="F15" s="34"/>
      <c r="G15" s="35"/>
      <c r="H15" s="35"/>
      <c r="I15" s="35"/>
      <c r="J15" s="35"/>
      <c r="K15" s="35"/>
      <c r="L15" s="35"/>
      <c r="M15" s="36"/>
      <c r="N15" s="36"/>
      <c r="O15" s="35"/>
      <c r="P15" s="37"/>
      <c r="Q15" s="27"/>
      <c r="R15" s="28"/>
      <c r="S15" s="29"/>
      <c r="T15" s="30"/>
    </row>
    <row r="16" spans="1:20" ht="15" customHeight="1" x14ac:dyDescent="0.25">
      <c r="A16" s="32"/>
      <c r="B16" s="33"/>
      <c r="C16" s="33"/>
      <c r="D16" s="33"/>
      <c r="E16" s="33"/>
      <c r="F16" s="34"/>
      <c r="G16" s="35"/>
      <c r="H16" s="35"/>
      <c r="I16" s="35"/>
      <c r="J16" s="35"/>
      <c r="K16" s="35"/>
      <c r="L16" s="35"/>
      <c r="M16" s="36"/>
      <c r="N16" s="36"/>
      <c r="O16" s="35"/>
      <c r="P16" s="37"/>
      <c r="Q16" s="27"/>
      <c r="R16" s="28"/>
      <c r="S16" s="29"/>
      <c r="T16" s="30"/>
    </row>
    <row r="17" spans="1:20" ht="15" customHeight="1" x14ac:dyDescent="0.25">
      <c r="A17" s="32"/>
      <c r="B17" s="33"/>
      <c r="C17" s="33"/>
      <c r="D17" s="33"/>
      <c r="E17" s="33"/>
      <c r="F17" s="34"/>
      <c r="G17" s="35"/>
      <c r="H17" s="35"/>
      <c r="I17" s="35"/>
      <c r="J17" s="35"/>
      <c r="K17" s="35"/>
      <c r="L17" s="35"/>
      <c r="M17" s="36"/>
      <c r="N17" s="36"/>
      <c r="O17" s="35"/>
      <c r="P17" s="37"/>
      <c r="Q17" s="27"/>
      <c r="R17" s="28"/>
      <c r="S17" s="29"/>
      <c r="T17" s="30"/>
    </row>
    <row r="18" spans="1:20" ht="15" customHeight="1" x14ac:dyDescent="0.25">
      <c r="A18" s="32"/>
      <c r="B18" s="33"/>
      <c r="C18" s="33"/>
      <c r="D18" s="33"/>
      <c r="E18" s="33"/>
      <c r="F18" s="34"/>
      <c r="G18" s="35"/>
      <c r="H18" s="35"/>
      <c r="I18" s="35"/>
      <c r="J18" s="35"/>
      <c r="K18" s="35"/>
      <c r="L18" s="35"/>
      <c r="M18" s="36"/>
      <c r="N18" s="36"/>
      <c r="O18" s="35"/>
      <c r="P18" s="37"/>
      <c r="Q18" s="27"/>
      <c r="R18" s="28"/>
      <c r="S18" s="29"/>
      <c r="T18" s="30"/>
    </row>
    <row r="19" spans="1:20" ht="15" customHeight="1" x14ac:dyDescent="0.25">
      <c r="A19" s="32"/>
      <c r="B19" s="33"/>
      <c r="C19" s="33"/>
      <c r="D19" s="33"/>
      <c r="E19" s="33"/>
      <c r="F19" s="34"/>
      <c r="G19" s="35"/>
      <c r="H19" s="35"/>
      <c r="I19" s="35"/>
      <c r="J19" s="35"/>
      <c r="K19" s="35"/>
      <c r="L19" s="35"/>
      <c r="M19" s="36"/>
      <c r="N19" s="36"/>
      <c r="O19" s="35"/>
      <c r="P19" s="37"/>
      <c r="Q19" s="27"/>
      <c r="R19" s="28"/>
      <c r="S19" s="29"/>
      <c r="T19" s="30"/>
    </row>
    <row r="20" spans="1:20" ht="15" customHeight="1" x14ac:dyDescent="0.25">
      <c r="A20" s="32"/>
      <c r="B20" s="33"/>
      <c r="C20" s="33"/>
      <c r="D20" s="33"/>
      <c r="E20" s="33"/>
      <c r="F20" s="34"/>
      <c r="G20" s="35"/>
      <c r="H20" s="35"/>
      <c r="I20" s="35"/>
      <c r="J20" s="35"/>
      <c r="K20" s="35"/>
      <c r="L20" s="35"/>
      <c r="M20" s="36"/>
      <c r="N20" s="36"/>
      <c r="O20" s="35"/>
      <c r="P20" s="37"/>
      <c r="Q20" s="27"/>
      <c r="R20" s="28"/>
      <c r="S20" s="29"/>
      <c r="T20" s="30"/>
    </row>
    <row r="21" spans="1:20" ht="15" customHeight="1" x14ac:dyDescent="0.25">
      <c r="A21" s="32"/>
      <c r="B21" s="33"/>
      <c r="C21" s="33"/>
      <c r="D21" s="33"/>
      <c r="E21" s="33"/>
      <c r="F21" s="34"/>
      <c r="G21" s="35"/>
      <c r="H21" s="35"/>
      <c r="I21" s="35"/>
      <c r="J21" s="35"/>
      <c r="K21" s="35"/>
      <c r="L21" s="35"/>
      <c r="M21" s="36"/>
      <c r="N21" s="36"/>
      <c r="O21" s="35"/>
      <c r="P21" s="37"/>
      <c r="Q21" s="27"/>
      <c r="R21" s="28"/>
      <c r="S21" s="29"/>
      <c r="T21" s="30"/>
    </row>
    <row r="22" spans="1:20" ht="15" customHeight="1" x14ac:dyDescent="0.25">
      <c r="A22" s="32"/>
      <c r="B22" s="33"/>
      <c r="C22" s="33"/>
      <c r="D22" s="33"/>
      <c r="E22" s="33"/>
      <c r="F22" s="34"/>
      <c r="G22" s="35"/>
      <c r="H22" s="35"/>
      <c r="I22" s="35"/>
      <c r="J22" s="35"/>
      <c r="K22" s="35"/>
      <c r="L22" s="35"/>
      <c r="M22" s="36"/>
      <c r="N22" s="36"/>
      <c r="O22" s="35"/>
      <c r="P22" s="37"/>
      <c r="Q22" s="27"/>
      <c r="R22" s="28"/>
      <c r="S22" s="29"/>
      <c r="T22" s="30"/>
    </row>
    <row r="23" spans="1:20" ht="15" customHeight="1" x14ac:dyDescent="0.25">
      <c r="A23" s="32"/>
      <c r="B23" s="33"/>
      <c r="C23" s="33"/>
      <c r="D23" s="33"/>
      <c r="E23" s="33"/>
      <c r="F23" s="34"/>
      <c r="G23" s="35"/>
      <c r="H23" s="35"/>
      <c r="I23" s="35"/>
      <c r="J23" s="35"/>
      <c r="K23" s="35"/>
      <c r="L23" s="35"/>
      <c r="M23" s="36"/>
      <c r="N23" s="36"/>
      <c r="O23" s="35"/>
      <c r="P23" s="37"/>
      <c r="Q23" s="27"/>
      <c r="R23" s="28"/>
      <c r="S23" s="29"/>
      <c r="T23" s="30"/>
    </row>
    <row r="24" spans="1:20" ht="15" customHeight="1" x14ac:dyDescent="0.25">
      <c r="A24" s="32"/>
      <c r="B24" s="33"/>
      <c r="C24" s="33"/>
      <c r="D24" s="33"/>
      <c r="E24" s="33"/>
      <c r="F24" s="34"/>
      <c r="G24" s="35"/>
      <c r="H24" s="35"/>
      <c r="I24" s="35"/>
      <c r="J24" s="35"/>
      <c r="K24" s="35"/>
      <c r="L24" s="35"/>
      <c r="M24" s="36"/>
      <c r="N24" s="36"/>
      <c r="O24" s="35"/>
      <c r="P24" s="37"/>
      <c r="Q24" s="27"/>
      <c r="R24" s="28"/>
      <c r="S24" s="29"/>
      <c r="T24" s="30"/>
    </row>
    <row r="25" spans="1:20" ht="15" customHeight="1" thickBot="1" x14ac:dyDescent="0.3">
      <c r="A25" s="39"/>
      <c r="B25" s="40"/>
      <c r="C25" s="40"/>
      <c r="D25" s="40"/>
      <c r="E25" s="40"/>
      <c r="F25" s="41"/>
      <c r="G25" s="42"/>
      <c r="H25" s="42"/>
      <c r="I25" s="42"/>
      <c r="J25" s="42"/>
      <c r="K25" s="42"/>
      <c r="L25" s="42"/>
      <c r="M25" s="43"/>
      <c r="N25" s="43"/>
      <c r="O25" s="42"/>
      <c r="P25" s="44"/>
      <c r="Q25" s="45"/>
      <c r="R25" s="46"/>
      <c r="S25" s="47"/>
      <c r="T25" s="48"/>
    </row>
    <row r="26" spans="1:20" ht="3" customHeight="1" x14ac:dyDescent="0.25"/>
    <row r="27" spans="1:20" s="54" customFormat="1" ht="25.15" customHeight="1" x14ac:dyDescent="0.25">
      <c r="A27" s="142" t="s">
        <v>50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53"/>
      <c r="M27" s="55"/>
      <c r="N27" s="55"/>
      <c r="O27" s="56"/>
    </row>
    <row r="28" spans="1:20" s="54" customFormat="1" ht="25.15" customHeight="1" x14ac:dyDescent="0.25">
      <c r="A28" s="143" t="s">
        <v>51</v>
      </c>
      <c r="B28" s="143"/>
      <c r="C28" s="143"/>
      <c r="D28" s="143"/>
      <c r="E28" s="143"/>
      <c r="F28" s="143"/>
      <c r="G28" s="143"/>
      <c r="H28" s="143"/>
      <c r="I28" s="143"/>
      <c r="J28" s="53"/>
      <c r="K28" s="53"/>
      <c r="M28" s="55"/>
      <c r="N28" s="55"/>
      <c r="O28" s="56"/>
    </row>
    <row r="29" spans="1:20" s="54" customFormat="1" ht="15.75" thickBot="1" x14ac:dyDescent="0.3">
      <c r="A29" s="57" t="s">
        <v>0</v>
      </c>
      <c r="F29" s="58"/>
      <c r="G29" s="53"/>
      <c r="H29" s="53"/>
      <c r="I29" s="53"/>
      <c r="J29" s="53"/>
      <c r="K29" s="53"/>
      <c r="M29" s="55"/>
      <c r="N29" s="55"/>
      <c r="O29" s="56"/>
    </row>
    <row r="30" spans="1:20" s="54" customFormat="1" ht="15.75" x14ac:dyDescent="0.25">
      <c r="A30" s="57"/>
      <c r="B30" s="144" t="s">
        <v>52</v>
      </c>
      <c r="C30" s="145"/>
      <c r="D30" s="146"/>
      <c r="F30" s="58"/>
      <c r="G30" s="53"/>
      <c r="H30" s="53"/>
      <c r="I30" s="53"/>
      <c r="J30" s="53"/>
      <c r="K30" s="53"/>
      <c r="M30" s="55"/>
      <c r="N30" s="55"/>
      <c r="O30" s="56"/>
    </row>
    <row r="31" spans="1:20" s="54" customFormat="1" x14ac:dyDescent="0.25">
      <c r="A31" s="57"/>
      <c r="B31" s="121" t="s">
        <v>53</v>
      </c>
      <c r="C31" s="122"/>
      <c r="D31" s="123"/>
      <c r="F31" s="58"/>
      <c r="G31" s="53"/>
      <c r="H31" s="53"/>
      <c r="I31" s="53"/>
      <c r="J31" s="53"/>
      <c r="K31" s="53"/>
      <c r="M31" s="55"/>
      <c r="N31" s="55"/>
      <c r="O31" s="56"/>
    </row>
    <row r="32" spans="1:20" ht="16.149999999999999" customHeight="1" x14ac:dyDescent="0.25">
      <c r="B32" s="124" t="s">
        <v>54</v>
      </c>
      <c r="C32" s="125"/>
      <c r="D32" s="126"/>
    </row>
    <row r="33" spans="1:4" ht="15.75" thickBot="1" x14ac:dyDescent="0.3">
      <c r="B33" s="127" t="s">
        <v>55</v>
      </c>
      <c r="C33" s="128"/>
      <c r="D33" s="129"/>
    </row>
    <row r="34" spans="1:4" x14ac:dyDescent="0.25">
      <c r="A34" s="52"/>
    </row>
    <row r="35" spans="1:4" x14ac:dyDescent="0.25">
      <c r="A35" s="52"/>
    </row>
    <row r="36" spans="1:4" x14ac:dyDescent="0.25">
      <c r="A36" s="52"/>
    </row>
  </sheetData>
  <mergeCells count="9">
    <mergeCell ref="B31:D31"/>
    <mergeCell ref="B32:D32"/>
    <mergeCell ref="B33:D33"/>
    <mergeCell ref="A1:P1"/>
    <mergeCell ref="R1:T2"/>
    <mergeCell ref="A2:P2"/>
    <mergeCell ref="A27:J27"/>
    <mergeCell ref="A28:I28"/>
    <mergeCell ref="B30:D30"/>
  </mergeCells>
  <hyperlinks>
    <hyperlink ref="B32" r:id="rId1" xr:uid="{00000000-0004-0000-0300-000000000000}"/>
  </hyperlinks>
  <pageMargins left="0.25" right="0.25" top="0.75" bottom="0.75" header="0.3" footer="0.3"/>
  <pageSetup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B35"/>
  <sheetViews>
    <sheetView zoomScaleNormal="100" zoomScalePageLayoutView="50" workbookViewId="0">
      <selection sqref="A1:B1"/>
    </sheetView>
  </sheetViews>
  <sheetFormatPr defaultColWidth="9.140625" defaultRowHeight="15.75" x14ac:dyDescent="0.25"/>
  <cols>
    <col min="1" max="1" width="26.28515625" style="59" customWidth="1"/>
    <col min="2" max="2" width="123.85546875" style="79" customWidth="1"/>
    <col min="3" max="16384" width="9.140625" style="59"/>
  </cols>
  <sheetData>
    <row r="1" spans="1:2" ht="26.25" customHeight="1" thickBot="1" x14ac:dyDescent="0.4">
      <c r="A1" s="149" t="s">
        <v>63</v>
      </c>
      <c r="B1" s="149"/>
    </row>
    <row r="2" spans="1:2" s="60" customFormat="1" ht="19.5" thickBot="1" x14ac:dyDescent="0.35">
      <c r="A2" s="150" t="s">
        <v>64</v>
      </c>
      <c r="B2" s="151"/>
    </row>
    <row r="3" spans="1:2" ht="23.1" customHeight="1" x14ac:dyDescent="0.25">
      <c r="A3" s="61"/>
      <c r="B3" s="62" t="s">
        <v>65</v>
      </c>
    </row>
    <row r="4" spans="1:2" ht="24.75" customHeight="1" thickBot="1" x14ac:dyDescent="0.3">
      <c r="A4" s="63"/>
      <c r="B4" s="64" t="s">
        <v>66</v>
      </c>
    </row>
    <row r="5" spans="1:2" ht="23.1" customHeight="1" thickBot="1" x14ac:dyDescent="0.3">
      <c r="A5" s="65">
        <f>A3-A4</f>
        <v>0</v>
      </c>
      <c r="B5" s="66" t="s">
        <v>67</v>
      </c>
    </row>
    <row r="6" spans="1:2" ht="23.1" customHeight="1" x14ac:dyDescent="0.25">
      <c r="A6" s="67"/>
      <c r="B6" s="64" t="s">
        <v>68</v>
      </c>
    </row>
    <row r="7" spans="1:2" ht="29.25" customHeight="1" x14ac:dyDescent="0.25">
      <c r="A7" s="67"/>
      <c r="B7" s="68" t="s">
        <v>69</v>
      </c>
    </row>
    <row r="8" spans="1:2" ht="35.450000000000003" customHeight="1" thickBot="1" x14ac:dyDescent="0.3">
      <c r="A8" s="69"/>
      <c r="B8" s="68" t="s">
        <v>70</v>
      </c>
    </row>
    <row r="9" spans="1:2" ht="23.1" customHeight="1" thickBot="1" x14ac:dyDescent="0.3">
      <c r="A9" s="65">
        <f>A5-A6-A7-A8</f>
        <v>0</v>
      </c>
      <c r="B9" s="68" t="s">
        <v>71</v>
      </c>
    </row>
    <row r="10" spans="1:2" ht="56.25" customHeight="1" thickBot="1" x14ac:dyDescent="0.3">
      <c r="A10" s="70"/>
      <c r="B10" s="68" t="s">
        <v>72</v>
      </c>
    </row>
    <row r="11" spans="1:2" ht="40.5" customHeight="1" thickBot="1" x14ac:dyDescent="0.35">
      <c r="A11" s="71">
        <f>A9*A10</f>
        <v>0</v>
      </c>
      <c r="B11" s="72" t="s">
        <v>73</v>
      </c>
    </row>
    <row r="12" spans="1:2" ht="37.15" customHeight="1" x14ac:dyDescent="0.25">
      <c r="A12" s="73"/>
      <c r="B12" s="68" t="s">
        <v>74</v>
      </c>
    </row>
    <row r="13" spans="1:2" ht="35.450000000000003" customHeight="1" thickBot="1" x14ac:dyDescent="0.3">
      <c r="A13" s="74"/>
      <c r="B13" s="68" t="s">
        <v>92</v>
      </c>
    </row>
    <row r="14" spans="1:2" ht="23.1" customHeight="1" thickBot="1" x14ac:dyDescent="0.3">
      <c r="A14" s="65">
        <f>A12+A13</f>
        <v>0</v>
      </c>
      <c r="B14" s="68" t="s">
        <v>75</v>
      </c>
    </row>
    <row r="15" spans="1:2" ht="23.1" customHeight="1" thickBot="1" x14ac:dyDescent="0.3">
      <c r="A15" s="75">
        <f>A11</f>
        <v>0</v>
      </c>
      <c r="B15" s="76" t="s">
        <v>76</v>
      </c>
    </row>
    <row r="16" spans="1:2" ht="23.1" customHeight="1" thickBot="1" x14ac:dyDescent="0.3">
      <c r="A16" s="65">
        <f>A14-A15</f>
        <v>0</v>
      </c>
      <c r="B16" s="77" t="s">
        <v>77</v>
      </c>
    </row>
    <row r="17" spans="1:2" ht="16.5" customHeight="1" thickBot="1" x14ac:dyDescent="0.3">
      <c r="A17" s="78"/>
    </row>
    <row r="18" spans="1:2" ht="18.75" customHeight="1" x14ac:dyDescent="0.3">
      <c r="A18" s="152" t="s">
        <v>78</v>
      </c>
      <c r="B18" s="153"/>
    </row>
    <row r="19" spans="1:2" ht="18" customHeight="1" thickBot="1" x14ac:dyDescent="0.3">
      <c r="A19" s="154" t="s">
        <v>79</v>
      </c>
      <c r="B19" s="155"/>
    </row>
    <row r="20" spans="1:2" ht="18.75" customHeight="1" thickBot="1" x14ac:dyDescent="0.45">
      <c r="A20" s="156" t="s">
        <v>80</v>
      </c>
      <c r="B20" s="157"/>
    </row>
    <row r="21" spans="1:2" ht="16.5" thickBot="1" x14ac:dyDescent="0.3">
      <c r="A21" s="147" t="s">
        <v>81</v>
      </c>
      <c r="B21" s="148"/>
    </row>
    <row r="22" spans="1:2" ht="30" customHeight="1" x14ac:dyDescent="0.25">
      <c r="A22" s="80"/>
      <c r="B22" s="81" t="s">
        <v>82</v>
      </c>
    </row>
    <row r="23" spans="1:2" ht="31.5" x14ac:dyDescent="0.25">
      <c r="A23" s="82"/>
      <c r="B23" s="68" t="s">
        <v>83</v>
      </c>
    </row>
    <row r="24" spans="1:2" ht="31.5" x14ac:dyDescent="0.25">
      <c r="A24" s="82"/>
      <c r="B24" s="68" t="s">
        <v>84</v>
      </c>
    </row>
    <row r="25" spans="1:2" ht="31.5" x14ac:dyDescent="0.25">
      <c r="A25" s="82"/>
      <c r="B25" s="68" t="s">
        <v>85</v>
      </c>
    </row>
    <row r="26" spans="1:2" ht="29.25" customHeight="1" thickBot="1" x14ac:dyDescent="0.3">
      <c r="A26" s="83"/>
      <c r="B26" s="68" t="s">
        <v>86</v>
      </c>
    </row>
    <row r="27" spans="1:2" ht="24" customHeight="1" thickBot="1" x14ac:dyDescent="0.3">
      <c r="A27" s="65">
        <f>SUM(A22:A26)</f>
        <v>0</v>
      </c>
      <c r="B27" s="68" t="s">
        <v>87</v>
      </c>
    </row>
    <row r="28" spans="1:2" ht="23.25" customHeight="1" thickBot="1" x14ac:dyDescent="0.3">
      <c r="A28" s="83"/>
      <c r="B28" s="68" t="s">
        <v>88</v>
      </c>
    </row>
    <row r="29" spans="1:2" ht="24" customHeight="1" thickBot="1" x14ac:dyDescent="0.3">
      <c r="A29" s="84">
        <f>A27+A28</f>
        <v>0</v>
      </c>
      <c r="B29" s="68" t="s">
        <v>89</v>
      </c>
    </row>
    <row r="30" spans="1:2" ht="28.5" customHeight="1" thickBot="1" x14ac:dyDescent="0.45">
      <c r="A30" s="85"/>
      <c r="B30" s="86" t="s">
        <v>90</v>
      </c>
    </row>
    <row r="31" spans="1:2" ht="35.25" customHeight="1" thickBot="1" x14ac:dyDescent="0.3">
      <c r="A31" s="87" t="e">
        <f>A29/A30</f>
        <v>#DIV/0!</v>
      </c>
      <c r="B31" s="88" t="s">
        <v>91</v>
      </c>
    </row>
    <row r="32" spans="1:2" x14ac:dyDescent="0.25">
      <c r="A32" s="89"/>
    </row>
    <row r="35" spans="2:2" x14ac:dyDescent="0.25">
      <c r="B35" s="90"/>
    </row>
  </sheetData>
  <mergeCells count="6">
    <mergeCell ref="A21:B21"/>
    <mergeCell ref="A1:B1"/>
    <mergeCell ref="A2:B2"/>
    <mergeCell ref="A18:B18"/>
    <mergeCell ref="A19:B19"/>
    <mergeCell ref="A20:B20"/>
  </mergeCells>
  <printOptions horizontalCentered="1" verticalCentered="1"/>
  <pageMargins left="0.25" right="0.25" top="0.25" bottom="0.25" header="0" footer="0"/>
  <pageSetup scale="80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B26"/>
  <sheetViews>
    <sheetView workbookViewId="0">
      <selection activeCell="B22" sqref="B22"/>
    </sheetView>
  </sheetViews>
  <sheetFormatPr defaultRowHeight="15" x14ac:dyDescent="0.25"/>
  <cols>
    <col min="2" max="2" width="101.5703125" bestFit="1" customWidth="1"/>
  </cols>
  <sheetData>
    <row r="1" spans="2:2" ht="15.75" thickBot="1" x14ac:dyDescent="0.3"/>
    <row r="2" spans="2:2" ht="21" x14ac:dyDescent="0.25">
      <c r="B2" s="109" t="s">
        <v>59</v>
      </c>
    </row>
    <row r="3" spans="2:2" x14ac:dyDescent="0.25">
      <c r="B3" s="110" t="s">
        <v>15</v>
      </c>
    </row>
    <row r="4" spans="2:2" x14ac:dyDescent="0.25">
      <c r="B4" s="110" t="s">
        <v>16</v>
      </c>
    </row>
    <row r="5" spans="2:2" x14ac:dyDescent="0.25">
      <c r="B5" s="110" t="s">
        <v>17</v>
      </c>
    </row>
    <row r="6" spans="2:2" x14ac:dyDescent="0.25">
      <c r="B6" s="110" t="s">
        <v>56</v>
      </c>
    </row>
    <row r="7" spans="2:2" x14ac:dyDescent="0.25">
      <c r="B7" s="110" t="s">
        <v>18</v>
      </c>
    </row>
    <row r="8" spans="2:2" x14ac:dyDescent="0.25">
      <c r="B8" s="110" t="s">
        <v>19</v>
      </c>
    </row>
    <row r="9" spans="2:2" x14ac:dyDescent="0.25">
      <c r="B9" s="110" t="s">
        <v>20</v>
      </c>
    </row>
    <row r="10" spans="2:2" x14ac:dyDescent="0.25">
      <c r="B10" s="110" t="s">
        <v>21</v>
      </c>
    </row>
    <row r="11" spans="2:2" x14ac:dyDescent="0.25">
      <c r="B11" s="110" t="s">
        <v>22</v>
      </c>
    </row>
    <row r="12" spans="2:2" x14ac:dyDescent="0.25">
      <c r="B12" s="110" t="s">
        <v>23</v>
      </c>
    </row>
    <row r="13" spans="2:2" x14ac:dyDescent="0.25">
      <c r="B13" s="110" t="s">
        <v>24</v>
      </c>
    </row>
    <row r="14" spans="2:2" x14ac:dyDescent="0.25">
      <c r="B14" s="110" t="s">
        <v>25</v>
      </c>
    </row>
    <row r="15" spans="2:2" x14ac:dyDescent="0.25">
      <c r="B15" s="110" t="s">
        <v>26</v>
      </c>
    </row>
    <row r="16" spans="2:2" x14ac:dyDescent="0.25">
      <c r="B16" s="110" t="s">
        <v>27</v>
      </c>
    </row>
    <row r="17" spans="2:2" x14ac:dyDescent="0.25">
      <c r="B17" s="110" t="s">
        <v>103</v>
      </c>
    </row>
    <row r="18" spans="2:2" x14ac:dyDescent="0.25">
      <c r="B18" s="110" t="s">
        <v>28</v>
      </c>
    </row>
    <row r="19" spans="2:2" x14ac:dyDescent="0.25">
      <c r="B19" s="110" t="s">
        <v>29</v>
      </c>
    </row>
    <row r="20" spans="2:2" x14ac:dyDescent="0.25">
      <c r="B20" s="110" t="s">
        <v>30</v>
      </c>
    </row>
    <row r="21" spans="2:2" x14ac:dyDescent="0.25">
      <c r="B21" s="110" t="s">
        <v>31</v>
      </c>
    </row>
    <row r="22" spans="2:2" x14ac:dyDescent="0.25">
      <c r="B22" s="110" t="s">
        <v>32</v>
      </c>
    </row>
    <row r="23" spans="2:2" x14ac:dyDescent="0.25">
      <c r="B23" s="110" t="s">
        <v>33</v>
      </c>
    </row>
    <row r="24" spans="2:2" x14ac:dyDescent="0.25">
      <c r="B24" s="110" t="s">
        <v>104</v>
      </c>
    </row>
    <row r="25" spans="2:2" x14ac:dyDescent="0.25">
      <c r="B25" s="110" t="s">
        <v>34</v>
      </c>
    </row>
    <row r="26" spans="2:2" ht="15.75" thickBot="1" x14ac:dyDescent="0.3">
      <c r="B26" s="111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Flowchart</vt:lpstr>
      <vt:lpstr>Capital Equip Approval Request</vt:lpstr>
      <vt:lpstr>IDC Tool</vt:lpstr>
      <vt:lpstr>Capital Equipment</vt:lpstr>
      <vt:lpstr>Choose</vt:lpstr>
      <vt:lpstr>'Capital Equip Approval Request'!Print_Area</vt:lpstr>
      <vt:lpstr>'Capital Equipment'!Print_Area</vt:lpstr>
      <vt:lpstr>Flowchart!Print_Area</vt:lpstr>
      <vt:lpstr>'IDC Tool'!Print_Area</vt:lpstr>
      <vt:lpstr>Instructions!Print_Area</vt:lpstr>
      <vt:lpstr>Select</vt:lpstr>
      <vt:lpstr>Yes_or_No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Herman, Jenny</cp:lastModifiedBy>
  <cp:lastPrinted>2021-07-22T18:26:34Z</cp:lastPrinted>
  <dcterms:created xsi:type="dcterms:W3CDTF">2015-07-21T14:51:30Z</dcterms:created>
  <dcterms:modified xsi:type="dcterms:W3CDTF">2023-07-25T21:17:49Z</dcterms:modified>
</cp:coreProperties>
</file>