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0-2021/"/>
    </mc:Choice>
  </mc:AlternateContent>
  <xr:revisionPtr revIDLastSave="52" documentId="13_ncr:1_{827648C9-64CF-4E5E-9153-A8C1247F23CC}" xr6:coauthVersionLast="47" xr6:coauthVersionMax="47" xr10:uidLastSave="{73CE5163-5D21-456B-A3E4-A8C4CBE6990E}"/>
  <bookViews>
    <workbookView xWindow="28680" yWindow="-120" windowWidth="29040" windowHeight="15720" xr2:uid="{00000000-000D-0000-FFFF-FFFF00000000}"/>
  </bookViews>
  <sheets>
    <sheet name="Data" sheetId="3" r:id="rId1"/>
    <sheet name="Historical Da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3" l="1"/>
  <c r="D5" i="3"/>
  <c r="B22" i="3" l="1"/>
  <c r="D46" i="3" l="1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45" i="3"/>
  <c r="E4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25" i="3"/>
  <c r="E25" i="3" s="1"/>
  <c r="D6" i="3" l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E5" i="3"/>
  <c r="E6" i="3" l="1"/>
  <c r="D22" i="3"/>
  <c r="E22" i="3" s="1"/>
  <c r="B62" i="3"/>
  <c r="B42" i="3"/>
  <c r="C62" i="3"/>
  <c r="C42" i="3"/>
  <c r="D62" i="3" l="1"/>
  <c r="E62" i="3" s="1"/>
  <c r="D42" i="3"/>
  <c r="E42" i="3" s="1"/>
</calcChain>
</file>

<file path=xl/sharedStrings.xml><?xml version="1.0" encoding="utf-8"?>
<sst xmlns="http://schemas.openxmlformats.org/spreadsheetml/2006/main" count="133" uniqueCount="73">
  <si>
    <t>COLORADO DEPARTMENT OF EDUCATION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</si>
  <si>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</si>
  <si>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</si>
  <si>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</si>
  <si>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</si>
  <si>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</si>
  <si>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</si>
  <si>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</si>
  <si>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</si>
  <si>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</si>
  <si>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</si>
  <si>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</si>
  <si>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</si>
  <si>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</si>
  <si>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</si>
  <si>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</si>
  <si>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Special Educ.</t>
  </si>
  <si>
    <t>Ungraded</t>
  </si>
  <si>
    <t>Total</t>
  </si>
  <si>
    <t>2015-2016</t>
  </si>
  <si>
    <t>2016-2017</t>
  </si>
  <si>
    <t>1995-1996</t>
  </si>
  <si>
    <t>TOTAL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</si>
  <si>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</si>
  <si>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</si>
  <si>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</si>
  <si>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</si>
  <si>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</si>
  <si>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</si>
  <si>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</si>
  <si>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</si>
  <si>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</si>
  <si>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</si>
  <si>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</si>
  <si>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</si>
  <si>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</si>
  <si>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</si>
  <si>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</si>
  <si>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</si>
  <si>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</si>
  <si>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2014-2015</t>
  </si>
  <si>
    <t>2017-2018</t>
  </si>
  <si>
    <t>2013-2014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</si>
  <si>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</si>
  <si>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</si>
  <si>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</si>
  <si>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</si>
  <si>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</si>
  <si>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</si>
  <si>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</si>
  <si>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</si>
  <si>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</si>
  <si>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</si>
  <si>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</si>
  <si>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</si>
  <si>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1982-1983</t>
  </si>
  <si>
    <t>1981-1982</t>
  </si>
  <si>
    <t>2018-2019</t>
  </si>
  <si>
    <t>Pupil Count October 2019</t>
  </si>
  <si>
    <t>2019-2020</t>
  </si>
  <si>
    <t>2020-2021</t>
  </si>
  <si>
    <t>Pupil Count October 2020</t>
  </si>
  <si>
    <t>Count Change From 2019 to 2020</t>
  </si>
  <si>
    <t>Percent Change From 2019 to 2020</t>
  </si>
  <si>
    <t>Pupil Count October 2010</t>
  </si>
  <si>
    <t>Count Change From 2010 to 2020</t>
  </si>
  <si>
    <t>Percent Change From 2010 to 2020</t>
  </si>
  <si>
    <t>Pupil Count October 2000</t>
  </si>
  <si>
    <t>Count Change From 2000 to 2020</t>
  </si>
  <si>
    <t>Percent Change From 2000 to 2020</t>
  </si>
  <si>
    <t>FALL PRESCHOOL (PK) THROUGH 12th GRADE PUPIL MEMBERSHIP COMPARISONS FROM 2000-2010-2020</t>
  </si>
  <si>
    <t>N/A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</si>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</sst>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7">
    <xf numFmtId="0" fontId="0" fillId="0" borderId="0" xfId="0" applyFont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3" fontId="13" fillId="0" borderId="0" xfId="0" applyNumberFormat="1" applyFont="1" applyFill="1"/>
    <xf numFmtId="3" fontId="11" fillId="0" borderId="0" xfId="0" applyNumberFormat="1" applyFont="1" applyFill="1"/>
    <xf numFmtId="3" fontId="14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/>
    <xf numFmtId="0" fontId="15" fillId="0" borderId="0" xfId="0" applyFont="1" applyFill="1" applyAlignment="1"/>
    <xf numFmtId="0" fontId="15" fillId="0" borderId="1" xfId="0" applyFont="1" applyFill="1" applyBorder="1" applyAlignment="1"/>
    <xf numFmtId="3" fontId="15" fillId="0" borderId="1" xfId="0" applyNumberFormat="1" applyFont="1" applyFill="1" applyBorder="1" applyAlignment="1"/>
    <xf numFmtId="3" fontId="1" fillId="0" borderId="1" xfId="5" applyNumberFormat="1" applyFont="1" applyFill="1" applyBorder="1" applyAlignment="1"/>
    <xf numFmtId="0" fontId="15" fillId="0" borderId="2" xfId="0" applyFont="1" applyFill="1" applyBorder="1" applyAlignment="1"/>
    <xf numFmtId="10" fontId="15" fillId="0" borderId="3" xfId="0" applyNumberFormat="1" applyFont="1" applyFill="1" applyBorder="1" applyAlignment="1"/>
    <xf numFmtId="0" fontId="12" fillId="0" borderId="4" xfId="0" applyFont="1" applyFill="1" applyBorder="1" applyAlignment="1"/>
    <xf numFmtId="0" fontId="12" fillId="0" borderId="5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/>
    <xf numFmtId="3" fontId="15" fillId="0" borderId="8" xfId="0" applyNumberFormat="1" applyFont="1" applyFill="1" applyBorder="1" applyAlignment="1"/>
    <xf numFmtId="10" fontId="15" fillId="0" borderId="9" xfId="0" applyNumberFormat="1" applyFont="1" applyFill="1" applyBorder="1" applyAlignment="1"/>
    <xf numFmtId="0" fontId="15" fillId="0" borderId="0" xfId="0" applyFont="1"/>
    <xf numFmtId="0" fontId="15" fillId="0" borderId="1" xfId="0" applyFont="1" applyBorder="1"/>
    <xf numFmtId="3" fontId="15" fillId="0" borderId="1" xfId="0" applyNumberFormat="1" applyFont="1" applyBorder="1"/>
    <xf numFmtId="3" fontId="15" fillId="0" borderId="1" xfId="0" applyNumberFormat="1" applyFont="1" applyBorder="1" applyAlignment="1">
      <alignment wrapText="1"/>
    </xf>
    <xf numFmtId="3" fontId="1" fillId="0" borderId="1" xfId="5" applyNumberFormat="1" applyFont="1" applyBorder="1"/>
    <xf numFmtId="0" fontId="15" fillId="0" borderId="2" xfId="0" applyFont="1" applyBorder="1"/>
    <xf numFmtId="0" fontId="15" fillId="0" borderId="3" xfId="0" applyFont="1" applyBorder="1"/>
    <xf numFmtId="3" fontId="1" fillId="0" borderId="3" xfId="5" applyNumberFormat="1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3" fontId="15" fillId="0" borderId="8" xfId="0" applyNumberFormat="1" applyFont="1" applyBorder="1" applyAlignment="1">
      <alignment wrapText="1"/>
    </xf>
    <xf numFmtId="3" fontId="15" fillId="0" borderId="8" xfId="0" applyNumberFormat="1" applyFont="1" applyBorder="1"/>
    <xf numFmtId="3" fontId="15" fillId="0" borderId="9" xfId="0" applyNumberFormat="1" applyFont="1" applyBorder="1"/>
  </cellXfs>
  <cellStyles count="9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1978FA35-62A8-418A-911F-207CD901AA2D}"/>
    <cellStyle name="Normal 9" xfId="8" xr:uid="{87FE2124-B523-4C1A-BEFB-6A94CFE9BF1C}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82BC00"/>
      <color rgb="FF00953A"/>
      <color rgb="FF8FC6E8"/>
      <color rgb="FF488BC9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75997-9242-445A-AE65-3344B0B40960}" name="PK_12_Membership_1YearChange" displayName="PK_12_Membership_1YearChange" ref="A4:E22" totalsRowShown="0" headerRowDxfId="62" dataDxfId="63" headerRowBorderDxfId="70" tableBorderDxfId="71" totalsRowBorderDxfId="69">
  <autoFilter ref="A4:E22" xr:uid="{39675997-9242-445A-AE65-3344B0B4096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8513DC9-115F-4246-8F01-719D9A3076EE}" name="Grade" dataDxfId="68"/>
    <tableColumn id="2" xr3:uid="{53389709-DA02-4A62-BF9B-7276E690E080}" name="Pupil Count October 2019" dataDxfId="67"/>
    <tableColumn id="3" xr3:uid="{4C917B6C-2192-43C7-9256-4BB48BB4BFA1}" name="Pupil Count October 2020" dataDxfId="66"/>
    <tableColumn id="4" xr3:uid="{FBE813D0-2E83-42BD-BD93-D67355B9E8EE}" name="Count Change From 2019 to 2020" dataDxfId="65"/>
    <tableColumn id="5" xr3:uid="{126F741D-CDF2-4696-A64D-24828D7DEA03}" name="Percent Change From 2019 to 2020" dataDxfId="64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429098-A771-4E46-939E-7BA8E51C7830}" name="PK_12_Membership_10YearChange" displayName="PK_12_Membership_10YearChange" ref="A24:E42" totalsRowShown="0" headerRowDxfId="52" dataDxfId="53" headerRowBorderDxfId="60" tableBorderDxfId="61" totalsRowBorderDxfId="59">
  <autoFilter ref="A24:E42" xr:uid="{F5429098-A771-4E46-939E-7BA8E51C783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3670BFA-A5CC-49CA-898D-DE3AACE4A316}" name="Grade" dataDxfId="58"/>
    <tableColumn id="2" xr3:uid="{858DF0B0-1F46-4D5A-80E9-6B2A558C8489}" name="Pupil Count October 2010" dataDxfId="57"/>
    <tableColumn id="3" xr3:uid="{FAAF5FBD-ADF2-4906-A25D-984C5470A419}" name="Pupil Count October 2020" dataDxfId="56"/>
    <tableColumn id="4" xr3:uid="{C0044060-E7CE-4C65-BFCF-0CBF9E0349EB}" name="Count Change From 2010 to 2020" dataDxfId="55"/>
    <tableColumn id="5" xr3:uid="{22C195D4-2B56-4DB4-8ED8-C0F29BC7FBFB}" name="Percent Change From 2010 to 2020" dataDxfId="54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BCCE88A-A211-425C-A5B8-EF62D31A0AFA}" name="PK_12_Membership_20YearChange" displayName="PK_12_Membership_20YearChange" ref="A44:E62" totalsRowShown="0" headerRowDxfId="42" dataDxfId="43" headerRowBorderDxfId="50" tableBorderDxfId="51" totalsRowBorderDxfId="49">
  <autoFilter ref="A44:E62" xr:uid="{7BCCE88A-A211-425C-A5B8-EF62D31A0AF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3EE9F0F-1C4A-4771-B87C-6AB070562E2E}" name="Grade" dataDxfId="48"/>
    <tableColumn id="2" xr3:uid="{D9BC1E05-2D27-4C61-869C-937F3A480BA4}" name="Pupil Count October 2000" dataDxfId="47"/>
    <tableColumn id="3" xr3:uid="{E0F84394-5177-4D12-9D48-8434FF5539F5}" name="Pupil Count October 2020" dataDxfId="46"/>
    <tableColumn id="4" xr3:uid="{3ED1F622-3C5F-426E-86A2-54E6A958984F}" name="Count Change From 2000 to 2020" dataDxfId="45"/>
    <tableColumn id="5" xr3:uid="{EDCD9404-2021-4439-91DD-F2E89CF0B416}" name="Percent Change From 2000 to 2020" dataDxfId="44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39504F-3E92-46AE-9D1B-9210ACEA0222}" name="Historical_Grade_Level_Membership_Data" displayName="Historical_Grade_Level_Membership_Data" ref="A1:AO19" totalsRowShown="0" headerRowDxfId="0" headerRowBorderDxfId="40" tableBorderDxfId="41" totalsRowBorderDxfId="39">
  <autoFilter ref="A1:AO19" xr:uid="{4439504F-3E92-46AE-9D1B-9210ACEA022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</autoFilter>
  <tableColumns count="41">
    <tableColumn id="1" xr3:uid="{1828A862-2BB3-40F3-975F-1D7F5440602A}" name="Grade" dataDxfId="38"/>
    <tableColumn id="2" xr3:uid="{311A77F0-1D72-43C3-8BDB-5332375C1AB6}" name="1981-1982" dataDxfId="37"/>
    <tableColumn id="3" xr3:uid="{A4DD4D27-1E3F-44AC-ADBB-FFB04D14F337}" name="1982-1983" dataDxfId="36"/>
    <tableColumn id="4" xr3:uid="{CFB41CF8-BCC9-4189-B734-40DC88400669}" name="1983-1984" dataDxfId="35"/>
    <tableColumn id="5" xr3:uid="{ADB93F8C-5E89-4067-A854-4D9C219B8225}" name="1984-1985" dataDxfId="34"/>
    <tableColumn id="6" xr3:uid="{C1AF1D5E-DDDE-4511-A920-846B7BA182F1}" name="1985-1986" dataDxfId="33"/>
    <tableColumn id="7" xr3:uid="{83404831-6741-47B6-A918-DBBED894B217}" name="1986-1987" dataDxfId="32"/>
    <tableColumn id="8" xr3:uid="{E0F52E3A-58CA-4772-966A-D98379500AF5}" name="1987-1988" dataDxfId="31"/>
    <tableColumn id="9" xr3:uid="{B01B51A6-3678-4735-AA4D-BB4A84A7309F}" name="1988-1989" dataDxfId="30"/>
    <tableColumn id="10" xr3:uid="{35FE8BD9-D540-419A-AA86-8D61990F430C}" name="1989-1990" dataDxfId="29"/>
    <tableColumn id="11" xr3:uid="{421EC367-BF77-4B03-84D9-2D2D19BC3721}" name="1990-1991" dataDxfId="28"/>
    <tableColumn id="12" xr3:uid="{3C452BB8-E317-42A5-95B5-78ABD8CF49C3}" name="1991-1992" dataDxfId="27"/>
    <tableColumn id="13" xr3:uid="{C1EDF2D5-AED6-4087-B012-4828E2D0C4DE}" name="1992-1993" dataDxfId="26"/>
    <tableColumn id="14" xr3:uid="{A93D6C02-CF63-4A49-B6D2-B0DA93FF271E}" name="1993-1994" dataDxfId="25"/>
    <tableColumn id="15" xr3:uid="{3DF36449-4B50-4EE1-920B-8EBC1B3D846E}" name="1994-1995" dataDxfId="24"/>
    <tableColumn id="16" xr3:uid="{4FFDA58B-DC12-4180-A872-6FABAAD807D1}" name="1995-1996" dataDxfId="23"/>
    <tableColumn id="17" xr3:uid="{C36687EB-60C8-476A-8D0E-B18EEE3E6EA9}" name="1996-1997" dataDxfId="22"/>
    <tableColumn id="18" xr3:uid="{72E1A6CF-C4A3-4CFD-B3AB-DB530CBB7169}" name="1997-1998" dataDxfId="21"/>
    <tableColumn id="19" xr3:uid="{E1DB0DB1-34F8-4EF1-A7AD-102D2A4E1585}" name="1998-1999" dataDxfId="20"/>
    <tableColumn id="20" xr3:uid="{C09A92E3-E5FD-4773-A5C0-5B073C07961B}" name="1999-2000" dataDxfId="19"/>
    <tableColumn id="21" xr3:uid="{03E965E7-F271-4A1B-A9C9-85CBE33E8987}" name="2000-2001" dataDxfId="18"/>
    <tableColumn id="22" xr3:uid="{3A1DB492-49B2-4540-9189-B5B30C18F60C}" name="2001-2002" dataDxfId="17"/>
    <tableColumn id="23" xr3:uid="{B47F64AD-501D-42F8-A449-337FAD041709}" name="2002-2003" dataDxfId="16"/>
    <tableColumn id="24" xr3:uid="{D67367A8-89E4-421A-AC9B-3686DE574A6C}" name="2003-2004" dataDxfId="15"/>
    <tableColumn id="25" xr3:uid="{01EFE3DE-9902-418E-B3A4-9565693191D1}" name="2004-2005" dataDxfId="14"/>
    <tableColumn id="26" xr3:uid="{DF75973F-DB88-49DD-8B0E-1A98B2C17D34}" name="2005-2006" dataDxfId="13"/>
    <tableColumn id="27" xr3:uid="{427A9425-72A5-4644-8810-59F091FE50DE}" name="2006-2007" dataDxfId="12"/>
    <tableColumn id="28" xr3:uid="{C4CD01AE-8EFC-47D7-802A-C02AE9F6E288}" name="2007-2008" dataDxfId="11"/>
    <tableColumn id="29" xr3:uid="{25E0B3B8-543D-4361-945D-168BED7118A9}" name="2008-2009" dataDxfId="10"/>
    <tableColumn id="30" xr3:uid="{451037F1-16AE-442F-A87C-B530385955B5}" name="2009-2010" dataDxfId="9"/>
    <tableColumn id="31" xr3:uid="{07FFD156-B281-492F-B9BE-14119C03E6DA}" name="2010-2011" dataDxfId="8"/>
    <tableColumn id="32" xr3:uid="{933B70C3-B2EE-481B-9973-82D6860C4415}" name="2011-2012" dataDxfId="7"/>
    <tableColumn id="33" xr3:uid="{4E3AF23E-F3B7-42C6-8314-A53B1398A9DE}" name="2012-2013" dataDxfId="6"/>
    <tableColumn id="34" xr3:uid="{3FD8839A-E4A7-4216-919D-CEA12B7EE25D}" name="2013-2014" dataDxfId="5"/>
    <tableColumn id="35" xr3:uid="{907794CA-034D-4D36-9866-DB909C64AAB5}" name="2014-2015" dataDxfId="4"/>
    <tableColumn id="36" xr3:uid="{4B7F5035-D486-4792-B225-CC3D638AA203}" name="2015-2016" dataDxfId="3"/>
    <tableColumn id="37" xr3:uid="{63A14604-87B1-4A5B-8BF3-2D17BA29CAEE}" name="2016-2017" dataDxfId="2"/>
    <tableColumn id="38" xr3:uid="{83D02C0C-71FF-4F07-ABB6-8AF561A61CF1}" name="2017-2018" dataDxfId="1"/>
    <tableColumn id="39" xr3:uid="{EF379C92-4AFA-483F-BA9C-0671C1F56A86}" name="2018-2019"/>
    <tableColumn id="40" xr3:uid="{5206E73F-4494-43C8-BF4B-97048D2F0B1A}" name="2019-2020"/>
    <tableColumn id="41" xr3:uid="{C8D68A6D-A484-4468-8478-00DE6C197BD2}" name="2020-2021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topLeftCell="A28" workbookViewId="0">
      <selection activeCell="I38" sqref="I38"/>
    </sheetView>
  </sheetViews>
  <sheetFormatPr defaultRowHeight="13.8" x14ac:dyDescent="0.3"/>
  <cols>
    <col min="1" max="1" width="14.5546875" style="2" customWidth="1"/>
    <col min="2" max="2" width="24.5546875" style="2" customWidth="1"/>
    <col min="3" max="3" width="24.5546875" style="6" customWidth="1"/>
    <col min="4" max="4" width="30.5546875" style="2" customWidth="1"/>
    <col min="5" max="5" width="32.109375" style="2" customWidth="1"/>
    <col min="6" max="6" width="8.88671875" style="2"/>
    <col min="7" max="7" width="15.21875" style="2" bestFit="1" customWidth="1"/>
    <col min="8" max="8" width="23" style="6" bestFit="1" customWidth="1"/>
    <col min="9" max="9" width="23" style="2" bestFit="1" customWidth="1"/>
    <col min="10" max="10" width="29.33203125" style="2" bestFit="1" customWidth="1"/>
    <col min="11" max="11" width="30.77734375" style="2" bestFit="1" customWidth="1"/>
    <col min="12" max="12" width="8.88671875" style="2"/>
    <col min="13" max="13" width="15.21875" style="2" bestFit="1" customWidth="1"/>
    <col min="14" max="15" width="23" style="2" bestFit="1" customWidth="1"/>
    <col min="16" max="16" width="29.33203125" style="2" bestFit="1" customWidth="1"/>
    <col min="17" max="17" width="30.77734375" style="2" bestFit="1" customWidth="1"/>
    <col min="18" max="16384" width="8.88671875" style="2"/>
  </cols>
  <sheetData>
    <row r="1" spans="1:8" s="1" customFormat="1" ht="21" x14ac:dyDescent="0.3">
      <c r="A1" s="7" t="s">
        <v>0</v>
      </c>
      <c r="B1" s="7"/>
      <c r="C1" s="7"/>
      <c r="D1" s="7"/>
      <c r="E1" s="7"/>
    </row>
    <row r="2" spans="1:8" s="3" customFormat="1" ht="19.5" customHeight="1" x14ac:dyDescent="0.3">
      <c r="A2" s="7" t="s">
        <v>70</v>
      </c>
      <c r="B2" s="7"/>
      <c r="C2" s="7"/>
      <c r="D2" s="7"/>
      <c r="E2" s="7"/>
    </row>
    <row r="3" spans="1:8" s="4" customFormat="1" x14ac:dyDescent="0.3">
      <c r="C3" s="5"/>
    </row>
    <row r="4" spans="1:8" ht="14.4" x14ac:dyDescent="0.3">
      <c r="A4" s="15" t="s">
        <v>72</v>
      </c>
      <c r="B4" s="16" t="s">
        <v>58</v>
      </c>
      <c r="C4" s="17" t="s">
        <v>61</v>
      </c>
      <c r="D4" s="16" t="s">
        <v>62</v>
      </c>
      <c r="E4" s="18" t="s">
        <v>63</v>
      </c>
      <c r="H4" s="2"/>
    </row>
    <row r="5" spans="1:8" ht="14.4" x14ac:dyDescent="0.3">
      <c r="A5" s="13" t="s">
        <v>1</v>
      </c>
      <c r="B5" s="12">
        <v>34425</v>
      </c>
      <c r="C5" s="12">
        <v>26416</v>
      </c>
      <c r="D5" s="11">
        <f>C5-B5</f>
        <v>-8009</v>
      </c>
      <c r="E5" s="14">
        <f>D5/B5</f>
        <v>-0.23265068990559187</v>
      </c>
      <c r="H5" s="2"/>
    </row>
    <row r="6" spans="1:8" ht="14.4" x14ac:dyDescent="0.3">
      <c r="A6" s="13" t="s">
        <v>2</v>
      </c>
      <c r="B6" s="12">
        <v>64009</v>
      </c>
      <c r="C6" s="12">
        <v>58209</v>
      </c>
      <c r="D6" s="11">
        <f t="shared" ref="D6:D19" si="0">C6-B6</f>
        <v>-5800</v>
      </c>
      <c r="E6" s="14">
        <f t="shared" ref="E6:E19" si="1">D6/B6</f>
        <v>-9.0612257651267791E-2</v>
      </c>
      <c r="H6" s="2"/>
    </row>
    <row r="7" spans="1:8" ht="14.4" x14ac:dyDescent="0.3">
      <c r="A7" s="13" t="s">
        <v>3</v>
      </c>
      <c r="B7" s="12">
        <v>63697</v>
      </c>
      <c r="C7" s="12">
        <v>61755</v>
      </c>
      <c r="D7" s="11">
        <f t="shared" si="0"/>
        <v>-1942</v>
      </c>
      <c r="E7" s="14">
        <f t="shared" si="1"/>
        <v>-3.048809206085059E-2</v>
      </c>
      <c r="H7" s="2"/>
    </row>
    <row r="8" spans="1:8" ht="14.4" x14ac:dyDescent="0.3">
      <c r="A8" s="13" t="s">
        <v>4</v>
      </c>
      <c r="B8" s="12">
        <v>64192</v>
      </c>
      <c r="C8" s="12">
        <v>61491</v>
      </c>
      <c r="D8" s="11">
        <f t="shared" si="0"/>
        <v>-2701</v>
      </c>
      <c r="E8" s="14">
        <f t="shared" si="1"/>
        <v>-4.2076894317048856E-2</v>
      </c>
      <c r="H8" s="2"/>
    </row>
    <row r="9" spans="1:8" ht="14.4" x14ac:dyDescent="0.3">
      <c r="A9" s="13" t="s">
        <v>5</v>
      </c>
      <c r="B9" s="12">
        <v>65166</v>
      </c>
      <c r="C9" s="12">
        <v>62391</v>
      </c>
      <c r="D9" s="11">
        <f t="shared" si="0"/>
        <v>-2775</v>
      </c>
      <c r="E9" s="14">
        <f t="shared" si="1"/>
        <v>-4.2583555842003497E-2</v>
      </c>
      <c r="H9" s="2"/>
    </row>
    <row r="10" spans="1:8" ht="14.4" x14ac:dyDescent="0.3">
      <c r="A10" s="13" t="s">
        <v>6</v>
      </c>
      <c r="B10" s="12">
        <v>66172</v>
      </c>
      <c r="C10" s="12">
        <v>63558</v>
      </c>
      <c r="D10" s="11">
        <f t="shared" si="0"/>
        <v>-2614</v>
      </c>
      <c r="E10" s="14">
        <f t="shared" si="1"/>
        <v>-3.9503113099196033E-2</v>
      </c>
      <c r="H10" s="2"/>
    </row>
    <row r="11" spans="1:8" ht="14.4" x14ac:dyDescent="0.3">
      <c r="A11" s="13" t="s">
        <v>7</v>
      </c>
      <c r="B11" s="12">
        <v>68592</v>
      </c>
      <c r="C11" s="12">
        <v>64791</v>
      </c>
      <c r="D11" s="11">
        <f t="shared" si="0"/>
        <v>-3801</v>
      </c>
      <c r="E11" s="14">
        <f t="shared" si="1"/>
        <v>-5.5414625612316304E-2</v>
      </c>
      <c r="H11" s="2"/>
    </row>
    <row r="12" spans="1:8" ht="14.4" x14ac:dyDescent="0.3">
      <c r="A12" s="13" t="s">
        <v>8</v>
      </c>
      <c r="B12" s="12">
        <v>70228</v>
      </c>
      <c r="C12" s="12">
        <v>67398</v>
      </c>
      <c r="D12" s="11">
        <f t="shared" si="0"/>
        <v>-2830</v>
      </c>
      <c r="E12" s="14">
        <f t="shared" si="1"/>
        <v>-4.0297317309335307E-2</v>
      </c>
      <c r="H12" s="2"/>
    </row>
    <row r="13" spans="1:8" ht="14.4" x14ac:dyDescent="0.3">
      <c r="A13" s="13" t="s">
        <v>9</v>
      </c>
      <c r="B13" s="12">
        <v>70167</v>
      </c>
      <c r="C13" s="12">
        <v>69216</v>
      </c>
      <c r="D13" s="11">
        <f t="shared" si="0"/>
        <v>-951</v>
      </c>
      <c r="E13" s="14">
        <f t="shared" si="1"/>
        <v>-1.3553379793920219E-2</v>
      </c>
      <c r="H13" s="2"/>
    </row>
    <row r="14" spans="1:8" ht="14.4" x14ac:dyDescent="0.3">
      <c r="A14" s="13" t="s">
        <v>10</v>
      </c>
      <c r="B14" s="12">
        <v>69584</v>
      </c>
      <c r="C14" s="12">
        <v>69423</v>
      </c>
      <c r="D14" s="11">
        <f t="shared" si="0"/>
        <v>-161</v>
      </c>
      <c r="E14" s="14">
        <f t="shared" si="1"/>
        <v>-2.313750287422396E-3</v>
      </c>
      <c r="H14" s="2"/>
    </row>
    <row r="15" spans="1:8" ht="14.4" x14ac:dyDescent="0.3">
      <c r="A15" s="13" t="s">
        <v>11</v>
      </c>
      <c r="B15" s="12">
        <v>70560</v>
      </c>
      <c r="C15" s="12">
        <v>70930</v>
      </c>
      <c r="D15" s="11">
        <f t="shared" si="0"/>
        <v>370</v>
      </c>
      <c r="E15" s="14">
        <f t="shared" si="1"/>
        <v>5.2437641723356012E-3</v>
      </c>
      <c r="H15" s="2"/>
    </row>
    <row r="16" spans="1:8" ht="14.4" x14ac:dyDescent="0.3">
      <c r="A16" s="13" t="s">
        <v>12</v>
      </c>
      <c r="B16" s="12">
        <v>68822</v>
      </c>
      <c r="C16" s="12">
        <v>68745</v>
      </c>
      <c r="D16" s="11">
        <f t="shared" si="0"/>
        <v>-77</v>
      </c>
      <c r="E16" s="14">
        <f t="shared" si="1"/>
        <v>-1.1188282816541222E-3</v>
      </c>
      <c r="H16" s="2"/>
    </row>
    <row r="17" spans="1:8" ht="14.4" x14ac:dyDescent="0.3">
      <c r="A17" s="13" t="s">
        <v>13</v>
      </c>
      <c r="B17" s="12">
        <v>67143</v>
      </c>
      <c r="C17" s="12">
        <v>67257</v>
      </c>
      <c r="D17" s="11">
        <f t="shared" si="0"/>
        <v>114</v>
      </c>
      <c r="E17" s="14">
        <f t="shared" si="1"/>
        <v>1.6978687279388767E-3</v>
      </c>
      <c r="H17" s="2"/>
    </row>
    <row r="18" spans="1:8" ht="14.4" x14ac:dyDescent="0.3">
      <c r="A18" s="13" t="s">
        <v>14</v>
      </c>
      <c r="B18" s="12">
        <v>70205</v>
      </c>
      <c r="C18" s="12">
        <v>71492</v>
      </c>
      <c r="D18" s="11">
        <f t="shared" si="0"/>
        <v>1287</v>
      </c>
      <c r="E18" s="14">
        <f t="shared" si="1"/>
        <v>1.8332027633359449E-2</v>
      </c>
      <c r="H18" s="2"/>
    </row>
    <row r="19" spans="1:8" ht="14.4" x14ac:dyDescent="0.3">
      <c r="A19" s="13" t="s">
        <v>15</v>
      </c>
      <c r="B19" s="12">
        <v>261</v>
      </c>
      <c r="C19" s="12">
        <v>127</v>
      </c>
      <c r="D19" s="11">
        <f t="shared" si="0"/>
        <v>-134</v>
      </c>
      <c r="E19" s="14">
        <f t="shared" si="1"/>
        <v>-0.51340996168582376</v>
      </c>
      <c r="H19" s="2"/>
    </row>
    <row r="20" spans="1:8" ht="14.4" x14ac:dyDescent="0.3">
      <c r="A20" s="13" t="s">
        <v>16</v>
      </c>
      <c r="B20" s="11"/>
      <c r="C20" s="11"/>
      <c r="D20" s="11"/>
      <c r="E20" s="14"/>
      <c r="H20" s="2"/>
    </row>
    <row r="21" spans="1:8" ht="14.4" x14ac:dyDescent="0.3">
      <c r="A21" s="13" t="s">
        <v>17</v>
      </c>
      <c r="B21" s="11"/>
      <c r="C21" s="11"/>
      <c r="D21" s="11"/>
      <c r="E21" s="14"/>
      <c r="H21" s="2"/>
    </row>
    <row r="22" spans="1:8" ht="14.4" x14ac:dyDescent="0.3">
      <c r="A22" s="19" t="s">
        <v>18</v>
      </c>
      <c r="B22" s="20">
        <f>SUM(B5:B21)</f>
        <v>913223</v>
      </c>
      <c r="C22" s="20">
        <f>SUM(C5:C21)</f>
        <v>883199</v>
      </c>
      <c r="D22" s="20">
        <f>SUM(D5:D21)</f>
        <v>-30024</v>
      </c>
      <c r="E22" s="21">
        <f>D22/B22</f>
        <v>-3.2876964334012611E-2</v>
      </c>
      <c r="H22" s="2"/>
    </row>
    <row r="23" spans="1:8" ht="14.4" x14ac:dyDescent="0.3">
      <c r="A23" s="9"/>
      <c r="B23" s="9"/>
      <c r="C23" s="8"/>
      <c r="D23" s="9"/>
      <c r="E23" s="9"/>
      <c r="H23" s="2"/>
    </row>
    <row r="24" spans="1:8" ht="14.4" x14ac:dyDescent="0.3">
      <c r="A24" s="15" t="s">
        <v>72</v>
      </c>
      <c r="B24" s="17" t="s">
        <v>64</v>
      </c>
      <c r="C24" s="16" t="s">
        <v>61</v>
      </c>
      <c r="D24" s="16" t="s">
        <v>65</v>
      </c>
      <c r="E24" s="18" t="s">
        <v>66</v>
      </c>
      <c r="H24" s="2"/>
    </row>
    <row r="25" spans="1:8" ht="14.4" x14ac:dyDescent="0.3">
      <c r="A25" s="13" t="s">
        <v>1</v>
      </c>
      <c r="B25" s="12">
        <v>30593</v>
      </c>
      <c r="C25" s="12">
        <v>26416</v>
      </c>
      <c r="D25" s="11">
        <f>C25-B25</f>
        <v>-4177</v>
      </c>
      <c r="E25" s="14">
        <f>D25/B25</f>
        <v>-0.13653450135651946</v>
      </c>
      <c r="H25" s="2"/>
    </row>
    <row r="26" spans="1:8" ht="14.4" x14ac:dyDescent="0.3">
      <c r="A26" s="13" t="s">
        <v>2</v>
      </c>
      <c r="B26" s="12">
        <v>65182</v>
      </c>
      <c r="C26" s="12">
        <v>58209</v>
      </c>
      <c r="D26" s="11">
        <f t="shared" ref="D26:D39" si="2">C26-B26</f>
        <v>-6973</v>
      </c>
      <c r="E26" s="14">
        <f t="shared" ref="E26:E39" si="3">D26/B26</f>
        <v>-0.10697738639501703</v>
      </c>
      <c r="H26" s="2"/>
    </row>
    <row r="27" spans="1:8" ht="14.4" x14ac:dyDescent="0.3">
      <c r="A27" s="13" t="s">
        <v>3</v>
      </c>
      <c r="B27" s="12">
        <v>65665</v>
      </c>
      <c r="C27" s="12">
        <v>61755</v>
      </c>
      <c r="D27" s="11">
        <f t="shared" si="2"/>
        <v>-3910</v>
      </c>
      <c r="E27" s="14">
        <f t="shared" si="3"/>
        <v>-5.9544658493870403E-2</v>
      </c>
      <c r="H27" s="2"/>
    </row>
    <row r="28" spans="1:8" ht="14.4" x14ac:dyDescent="0.3">
      <c r="A28" s="13" t="s">
        <v>4</v>
      </c>
      <c r="B28" s="12">
        <v>65885</v>
      </c>
      <c r="C28" s="12">
        <v>61491</v>
      </c>
      <c r="D28" s="11">
        <f t="shared" si="2"/>
        <v>-4394</v>
      </c>
      <c r="E28" s="14">
        <f t="shared" si="3"/>
        <v>-6.6691963269332924E-2</v>
      </c>
      <c r="H28" s="2"/>
    </row>
    <row r="29" spans="1:8" ht="14.4" x14ac:dyDescent="0.3">
      <c r="A29" s="13" t="s">
        <v>5</v>
      </c>
      <c r="B29" s="12">
        <v>64238</v>
      </c>
      <c r="C29" s="12">
        <v>62391</v>
      </c>
      <c r="D29" s="11">
        <f t="shared" si="2"/>
        <v>-1847</v>
      </c>
      <c r="E29" s="14">
        <f t="shared" si="3"/>
        <v>-2.8752451819795136E-2</v>
      </c>
      <c r="H29" s="2"/>
    </row>
    <row r="30" spans="1:8" ht="14.4" x14ac:dyDescent="0.3">
      <c r="A30" s="13" t="s">
        <v>6</v>
      </c>
      <c r="B30" s="12">
        <v>63819</v>
      </c>
      <c r="C30" s="12">
        <v>63558</v>
      </c>
      <c r="D30" s="11">
        <f t="shared" si="2"/>
        <v>-261</v>
      </c>
      <c r="E30" s="14">
        <f t="shared" si="3"/>
        <v>-4.089691157805669E-3</v>
      </c>
      <c r="H30" s="2"/>
    </row>
    <row r="31" spans="1:8" ht="14.4" x14ac:dyDescent="0.3">
      <c r="A31" s="13" t="s">
        <v>7</v>
      </c>
      <c r="B31" s="12">
        <v>63327</v>
      </c>
      <c r="C31" s="12">
        <v>64791</v>
      </c>
      <c r="D31" s="11">
        <f t="shared" si="2"/>
        <v>1464</v>
      </c>
      <c r="E31" s="14">
        <f t="shared" si="3"/>
        <v>2.3118101283812593E-2</v>
      </c>
      <c r="H31" s="2"/>
    </row>
    <row r="32" spans="1:8" ht="14.4" x14ac:dyDescent="0.3">
      <c r="A32" s="13" t="s">
        <v>8</v>
      </c>
      <c r="B32" s="12">
        <v>61751</v>
      </c>
      <c r="C32" s="12">
        <v>67398</v>
      </c>
      <c r="D32" s="11">
        <f t="shared" si="2"/>
        <v>5647</v>
      </c>
      <c r="E32" s="14">
        <f t="shared" si="3"/>
        <v>9.1447911774708096E-2</v>
      </c>
      <c r="H32" s="2"/>
    </row>
    <row r="33" spans="1:8" ht="14.4" x14ac:dyDescent="0.3">
      <c r="A33" s="13" t="s">
        <v>9</v>
      </c>
      <c r="B33" s="12">
        <v>60921</v>
      </c>
      <c r="C33" s="12">
        <v>69216</v>
      </c>
      <c r="D33" s="11">
        <f t="shared" si="2"/>
        <v>8295</v>
      </c>
      <c r="E33" s="14">
        <f t="shared" si="3"/>
        <v>0.13615994484660462</v>
      </c>
      <c r="H33" s="2"/>
    </row>
    <row r="34" spans="1:8" ht="14.4" x14ac:dyDescent="0.3">
      <c r="A34" s="13" t="s">
        <v>10</v>
      </c>
      <c r="B34" s="12">
        <v>59667</v>
      </c>
      <c r="C34" s="12">
        <v>69423</v>
      </c>
      <c r="D34" s="11">
        <f t="shared" si="2"/>
        <v>9756</v>
      </c>
      <c r="E34" s="14">
        <f t="shared" si="3"/>
        <v>0.16350746643873498</v>
      </c>
      <c r="H34" s="2"/>
    </row>
    <row r="35" spans="1:8" ht="14.4" x14ac:dyDescent="0.3">
      <c r="A35" s="13" t="s">
        <v>11</v>
      </c>
      <c r="B35" s="12">
        <v>62202</v>
      </c>
      <c r="C35" s="12">
        <v>70930</v>
      </c>
      <c r="D35" s="11">
        <f t="shared" si="2"/>
        <v>8728</v>
      </c>
      <c r="E35" s="14">
        <f t="shared" si="3"/>
        <v>0.14031703160670075</v>
      </c>
      <c r="H35" s="2"/>
    </row>
    <row r="36" spans="1:8" ht="14.4" x14ac:dyDescent="0.3">
      <c r="A36" s="13" t="s">
        <v>12</v>
      </c>
      <c r="B36" s="12">
        <v>60696</v>
      </c>
      <c r="C36" s="12">
        <v>68745</v>
      </c>
      <c r="D36" s="11">
        <f t="shared" si="2"/>
        <v>8049</v>
      </c>
      <c r="E36" s="14">
        <f t="shared" si="3"/>
        <v>0.13261170423092131</v>
      </c>
      <c r="H36" s="2"/>
    </row>
    <row r="37" spans="1:8" ht="14.4" x14ac:dyDescent="0.3">
      <c r="A37" s="13" t="s">
        <v>13</v>
      </c>
      <c r="B37" s="12">
        <v>58247</v>
      </c>
      <c r="C37" s="12">
        <v>67257</v>
      </c>
      <c r="D37" s="11">
        <f t="shared" si="2"/>
        <v>9010</v>
      </c>
      <c r="E37" s="14">
        <f t="shared" si="3"/>
        <v>0.15468607825295724</v>
      </c>
      <c r="H37" s="2"/>
    </row>
    <row r="38" spans="1:8" ht="14.4" x14ac:dyDescent="0.3">
      <c r="A38" s="13" t="s">
        <v>14</v>
      </c>
      <c r="B38" s="12">
        <v>60875</v>
      </c>
      <c r="C38" s="12">
        <v>71492</v>
      </c>
      <c r="D38" s="11">
        <f t="shared" si="2"/>
        <v>10617</v>
      </c>
      <c r="E38" s="14">
        <f t="shared" si="3"/>
        <v>0.17440657084188912</v>
      </c>
      <c r="H38" s="2"/>
    </row>
    <row r="39" spans="1:8" ht="14.4" x14ac:dyDescent="0.3">
      <c r="A39" s="13" t="s">
        <v>15</v>
      </c>
      <c r="B39" s="12">
        <v>248</v>
      </c>
      <c r="C39" s="12">
        <v>127</v>
      </c>
      <c r="D39" s="11">
        <f t="shared" si="2"/>
        <v>-121</v>
      </c>
      <c r="E39" s="14">
        <f t="shared" si="3"/>
        <v>-0.48790322580645162</v>
      </c>
      <c r="H39" s="2"/>
    </row>
    <row r="40" spans="1:8" ht="14.4" x14ac:dyDescent="0.3">
      <c r="A40" s="13" t="s">
        <v>16</v>
      </c>
      <c r="B40" s="11"/>
      <c r="C40" s="11"/>
      <c r="D40" s="11"/>
      <c r="E40" s="14"/>
      <c r="H40" s="2"/>
    </row>
    <row r="41" spans="1:8" ht="14.4" x14ac:dyDescent="0.3">
      <c r="A41" s="13" t="s">
        <v>17</v>
      </c>
      <c r="B41" s="11"/>
      <c r="C41" s="11"/>
      <c r="D41" s="11"/>
      <c r="E41" s="14"/>
      <c r="H41" s="2"/>
    </row>
    <row r="42" spans="1:8" ht="14.4" x14ac:dyDescent="0.3">
      <c r="A42" s="19" t="s">
        <v>18</v>
      </c>
      <c r="B42" s="20">
        <f>SUM(B25:B41)</f>
        <v>843316</v>
      </c>
      <c r="C42" s="20">
        <f>SUM(C25:C41)</f>
        <v>883199</v>
      </c>
      <c r="D42" s="20">
        <f>SUM(D25:D41)</f>
        <v>39883</v>
      </c>
      <c r="E42" s="21">
        <f>D42/B42</f>
        <v>4.7293066893074484E-2</v>
      </c>
      <c r="H42" s="2"/>
    </row>
    <row r="43" spans="1:8" x14ac:dyDescent="0.3">
      <c r="H43" s="2"/>
    </row>
    <row r="44" spans="1:8" ht="14.4" x14ac:dyDescent="0.3">
      <c r="A44" s="15" t="s">
        <v>72</v>
      </c>
      <c r="B44" s="16" t="s">
        <v>67</v>
      </c>
      <c r="C44" s="16" t="s">
        <v>61</v>
      </c>
      <c r="D44" s="16" t="s">
        <v>68</v>
      </c>
      <c r="E44" s="18" t="s">
        <v>69</v>
      </c>
      <c r="H44" s="2"/>
    </row>
    <row r="45" spans="1:8" ht="14.4" x14ac:dyDescent="0.3">
      <c r="A45" s="13" t="s">
        <v>1</v>
      </c>
      <c r="B45" s="11">
        <v>15377</v>
      </c>
      <c r="C45" s="12">
        <v>26416</v>
      </c>
      <c r="D45" s="11">
        <f>C45-B45</f>
        <v>11039</v>
      </c>
      <c r="E45" s="14">
        <f>D45/B45</f>
        <v>0.71789035572608439</v>
      </c>
      <c r="H45" s="2"/>
    </row>
    <row r="46" spans="1:8" ht="14.4" x14ac:dyDescent="0.3">
      <c r="A46" s="13" t="s">
        <v>2</v>
      </c>
      <c r="B46" s="11">
        <v>51039</v>
      </c>
      <c r="C46" s="12">
        <v>58209</v>
      </c>
      <c r="D46" s="11">
        <f t="shared" ref="D46:D58" si="4">C46-B46</f>
        <v>7170</v>
      </c>
      <c r="E46" s="14">
        <f t="shared" ref="E46:E58" si="5">D46/B46</f>
        <v>0.14048080879327574</v>
      </c>
      <c r="H46" s="2"/>
    </row>
    <row r="47" spans="1:8" ht="14.4" x14ac:dyDescent="0.3">
      <c r="A47" s="13" t="s">
        <v>3</v>
      </c>
      <c r="B47" s="11">
        <v>55144</v>
      </c>
      <c r="C47" s="12">
        <v>61755</v>
      </c>
      <c r="D47" s="11">
        <f t="shared" si="4"/>
        <v>6611</v>
      </c>
      <c r="E47" s="14">
        <f t="shared" si="5"/>
        <v>0.1198861163499202</v>
      </c>
      <c r="H47" s="2"/>
    </row>
    <row r="48" spans="1:8" ht="14.4" x14ac:dyDescent="0.3">
      <c r="A48" s="13" t="s">
        <v>4</v>
      </c>
      <c r="B48" s="11">
        <v>55709</v>
      </c>
      <c r="C48" s="12">
        <v>61491</v>
      </c>
      <c r="D48" s="11">
        <f t="shared" si="4"/>
        <v>5782</v>
      </c>
      <c r="E48" s="14">
        <f t="shared" si="5"/>
        <v>0.10378933385987901</v>
      </c>
      <c r="H48" s="2"/>
    </row>
    <row r="49" spans="1:8" ht="14.4" x14ac:dyDescent="0.3">
      <c r="A49" s="13" t="s">
        <v>5</v>
      </c>
      <c r="B49" s="11">
        <v>56984</v>
      </c>
      <c r="C49" s="12">
        <v>62391</v>
      </c>
      <c r="D49" s="11">
        <f t="shared" si="4"/>
        <v>5407</v>
      </c>
      <c r="E49" s="14">
        <f t="shared" si="5"/>
        <v>9.4886283869156249E-2</v>
      </c>
      <c r="H49" s="2"/>
    </row>
    <row r="50" spans="1:8" ht="14.4" x14ac:dyDescent="0.3">
      <c r="A50" s="13" t="s">
        <v>6</v>
      </c>
      <c r="B50" s="11">
        <v>57056</v>
      </c>
      <c r="C50" s="12">
        <v>63558</v>
      </c>
      <c r="D50" s="11">
        <f t="shared" si="4"/>
        <v>6502</v>
      </c>
      <c r="E50" s="14">
        <f t="shared" si="5"/>
        <v>0.11395821648906337</v>
      </c>
      <c r="H50" s="2"/>
    </row>
    <row r="51" spans="1:8" ht="14.4" x14ac:dyDescent="0.3">
      <c r="A51" s="13" t="s">
        <v>7</v>
      </c>
      <c r="B51" s="11">
        <v>57404</v>
      </c>
      <c r="C51" s="12">
        <v>64791</v>
      </c>
      <c r="D51" s="11">
        <f t="shared" si="4"/>
        <v>7387</v>
      </c>
      <c r="E51" s="14">
        <f t="shared" si="5"/>
        <v>0.1286844122360811</v>
      </c>
      <c r="H51" s="2"/>
    </row>
    <row r="52" spans="1:8" ht="14.4" x14ac:dyDescent="0.3">
      <c r="A52" s="13" t="s">
        <v>8</v>
      </c>
      <c r="B52" s="11">
        <v>56330</v>
      </c>
      <c r="C52" s="12">
        <v>67398</v>
      </c>
      <c r="D52" s="11">
        <f t="shared" si="4"/>
        <v>11068</v>
      </c>
      <c r="E52" s="14">
        <f t="shared" si="5"/>
        <v>0.19648499911237352</v>
      </c>
      <c r="H52" s="2"/>
    </row>
    <row r="53" spans="1:8" ht="14.4" x14ac:dyDescent="0.3">
      <c r="A53" s="13" t="s">
        <v>9</v>
      </c>
      <c r="B53" s="11">
        <v>56139</v>
      </c>
      <c r="C53" s="12">
        <v>69216</v>
      </c>
      <c r="D53" s="11">
        <f t="shared" si="4"/>
        <v>13077</v>
      </c>
      <c r="E53" s="14">
        <f t="shared" si="5"/>
        <v>0.23293966761075188</v>
      </c>
      <c r="H53" s="2"/>
    </row>
    <row r="54" spans="1:8" ht="14.4" x14ac:dyDescent="0.3">
      <c r="A54" s="13" t="s">
        <v>10</v>
      </c>
      <c r="B54" s="11">
        <v>55384</v>
      </c>
      <c r="C54" s="12">
        <v>69423</v>
      </c>
      <c r="D54" s="11">
        <f t="shared" si="4"/>
        <v>14039</v>
      </c>
      <c r="E54" s="14">
        <f t="shared" si="5"/>
        <v>0.25348476094178823</v>
      </c>
      <c r="H54" s="2"/>
    </row>
    <row r="55" spans="1:8" ht="14.4" x14ac:dyDescent="0.3">
      <c r="A55" s="13" t="s">
        <v>11</v>
      </c>
      <c r="B55" s="11">
        <v>61197</v>
      </c>
      <c r="C55" s="12">
        <v>70930</v>
      </c>
      <c r="D55" s="11">
        <f t="shared" si="4"/>
        <v>9733</v>
      </c>
      <c r="E55" s="14">
        <f t="shared" si="5"/>
        <v>0.15904374397437782</v>
      </c>
      <c r="H55" s="2"/>
    </row>
    <row r="56" spans="1:8" ht="14.4" x14ac:dyDescent="0.3">
      <c r="A56" s="13" t="s">
        <v>12</v>
      </c>
      <c r="B56" s="11">
        <v>54006</v>
      </c>
      <c r="C56" s="12">
        <v>68745</v>
      </c>
      <c r="D56" s="11">
        <f t="shared" si="4"/>
        <v>14739</v>
      </c>
      <c r="E56" s="14">
        <f t="shared" si="5"/>
        <v>0.27291412065326076</v>
      </c>
      <c r="H56" s="2"/>
    </row>
    <row r="57" spans="1:8" ht="14.4" x14ac:dyDescent="0.3">
      <c r="A57" s="13" t="s">
        <v>13</v>
      </c>
      <c r="B57" s="11">
        <v>49237</v>
      </c>
      <c r="C57" s="12">
        <v>67257</v>
      </c>
      <c r="D57" s="11">
        <f t="shared" si="4"/>
        <v>18020</v>
      </c>
      <c r="E57" s="14">
        <f t="shared" si="5"/>
        <v>0.36598493003229277</v>
      </c>
      <c r="H57" s="2"/>
    </row>
    <row r="58" spans="1:8" ht="14.4" x14ac:dyDescent="0.3">
      <c r="A58" s="13" t="s">
        <v>14</v>
      </c>
      <c r="B58" s="11">
        <v>43502</v>
      </c>
      <c r="C58" s="12">
        <v>71492</v>
      </c>
      <c r="D58" s="11">
        <f t="shared" si="4"/>
        <v>27990</v>
      </c>
      <c r="E58" s="14">
        <f t="shared" si="5"/>
        <v>0.64341869339340718</v>
      </c>
      <c r="H58" s="2"/>
    </row>
    <row r="59" spans="1:8" ht="14.4" x14ac:dyDescent="0.3">
      <c r="A59" s="13" t="s">
        <v>15</v>
      </c>
      <c r="B59" s="11" t="s">
        <v>71</v>
      </c>
      <c r="C59" s="12">
        <v>127</v>
      </c>
      <c r="D59" s="11" t="s">
        <v>71</v>
      </c>
      <c r="E59" s="14" t="s">
        <v>71</v>
      </c>
      <c r="H59" s="2"/>
    </row>
    <row r="60" spans="1:8" ht="14.4" x14ac:dyDescent="0.3">
      <c r="A60" s="13" t="s">
        <v>16</v>
      </c>
      <c r="B60" s="10"/>
      <c r="C60" s="11"/>
      <c r="D60" s="11"/>
      <c r="E60" s="14"/>
      <c r="H60" s="2"/>
    </row>
    <row r="61" spans="1:8" ht="14.4" x14ac:dyDescent="0.3">
      <c r="A61" s="13" t="s">
        <v>17</v>
      </c>
      <c r="B61" s="11"/>
      <c r="C61" s="11"/>
      <c r="D61" s="11"/>
      <c r="E61" s="14"/>
      <c r="H61" s="2"/>
    </row>
    <row r="62" spans="1:8" ht="14.4" x14ac:dyDescent="0.3">
      <c r="A62" s="19" t="s">
        <v>18</v>
      </c>
      <c r="B62" s="20">
        <f>SUM(B45:B61)</f>
        <v>724508</v>
      </c>
      <c r="C62" s="20">
        <f>SUM(C45:C61)</f>
        <v>883199</v>
      </c>
      <c r="D62" s="20">
        <f>SUM(D45:D61)</f>
        <v>158564</v>
      </c>
      <c r="E62" s="21">
        <f>D62/B62</f>
        <v>0.21885748673582625</v>
      </c>
      <c r="H62" s="2"/>
    </row>
  </sheetData>
  <printOptions gridLines="1"/>
  <pageMargins left="0.25" right="0.25" top="0.75" bottom="0.75" header="0.3" footer="0.3"/>
  <pageSetup scale="79" orientation="landscape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"/>
  <sheetViews>
    <sheetView workbookViewId="0">
      <selection sqref="A1:AO19"/>
    </sheetView>
  </sheetViews>
  <sheetFormatPr defaultRowHeight="14.4" x14ac:dyDescent="0.3"/>
  <cols>
    <col min="1" max="1" width="14.5546875" style="22" bestFit="1" customWidth="1"/>
    <col min="2" max="41" width="11.44140625" style="22" customWidth="1"/>
    <col min="42" max="16384" width="8.88671875" style="22"/>
  </cols>
  <sheetData>
    <row r="1" spans="1:41" x14ac:dyDescent="0.3">
      <c r="A1" s="30" t="s">
        <v>72</v>
      </c>
      <c r="B1" s="31" t="s">
        <v>56</v>
      </c>
      <c r="C1" s="31" t="s">
        <v>55</v>
      </c>
      <c r="D1" s="31" t="s">
        <v>54</v>
      </c>
      <c r="E1" s="31" t="s">
        <v>53</v>
      </c>
      <c r="F1" s="31" t="s">
        <v>52</v>
      </c>
      <c r="G1" s="31" t="s">
        <v>51</v>
      </c>
      <c r="H1" s="31" t="s">
        <v>50</v>
      </c>
      <c r="I1" s="31" t="s">
        <v>49</v>
      </c>
      <c r="J1" s="31" t="s">
        <v>48</v>
      </c>
      <c r="K1" s="31" t="s">
        <v>47</v>
      </c>
      <c r="L1" s="31" t="s">
        <v>46</v>
      </c>
      <c r="M1" s="31" t="s">
        <v>45</v>
      </c>
      <c r="N1" s="31" t="s">
        <v>44</v>
      </c>
      <c r="O1" s="31" t="s">
        <v>43</v>
      </c>
      <c r="P1" s="31" t="s">
        <v>21</v>
      </c>
      <c r="Q1" s="31" t="s">
        <v>23</v>
      </c>
      <c r="R1" s="31" t="s">
        <v>24</v>
      </c>
      <c r="S1" s="31" t="s">
        <v>25</v>
      </c>
      <c r="T1" s="31" t="s">
        <v>26</v>
      </c>
      <c r="U1" s="31" t="s">
        <v>27</v>
      </c>
      <c r="V1" s="31" t="s">
        <v>28</v>
      </c>
      <c r="W1" s="31" t="s">
        <v>29</v>
      </c>
      <c r="X1" s="31" t="s">
        <v>30</v>
      </c>
      <c r="Y1" s="31" t="s">
        <v>31</v>
      </c>
      <c r="Z1" s="31" t="s">
        <v>32</v>
      </c>
      <c r="AA1" s="31" t="s">
        <v>33</v>
      </c>
      <c r="AB1" s="31" t="s">
        <v>34</v>
      </c>
      <c r="AC1" s="31" t="s">
        <v>35</v>
      </c>
      <c r="AD1" s="31" t="s">
        <v>36</v>
      </c>
      <c r="AE1" s="31" t="s">
        <v>37</v>
      </c>
      <c r="AF1" s="31" t="s">
        <v>38</v>
      </c>
      <c r="AG1" s="31" t="s">
        <v>39</v>
      </c>
      <c r="AH1" s="31" t="s">
        <v>42</v>
      </c>
      <c r="AI1" s="31" t="s">
        <v>40</v>
      </c>
      <c r="AJ1" s="31" t="s">
        <v>19</v>
      </c>
      <c r="AK1" s="31" t="s">
        <v>20</v>
      </c>
      <c r="AL1" s="31" t="s">
        <v>41</v>
      </c>
      <c r="AM1" s="31" t="s">
        <v>57</v>
      </c>
      <c r="AN1" s="31" t="s">
        <v>59</v>
      </c>
      <c r="AO1" s="32" t="s">
        <v>60</v>
      </c>
    </row>
    <row r="2" spans="1:41" x14ac:dyDescent="0.3">
      <c r="A2" s="27" t="s">
        <v>1</v>
      </c>
      <c r="B2" s="23">
        <v>1578</v>
      </c>
      <c r="C2" s="23">
        <v>1526</v>
      </c>
      <c r="D2" s="24">
        <v>1589</v>
      </c>
      <c r="E2" s="24">
        <v>1540</v>
      </c>
      <c r="F2" s="24">
        <v>1649</v>
      </c>
      <c r="G2" s="24">
        <v>2227</v>
      </c>
      <c r="H2" s="25">
        <v>2248</v>
      </c>
      <c r="I2" s="25">
        <v>2396</v>
      </c>
      <c r="J2" s="25">
        <v>3366</v>
      </c>
      <c r="K2" s="25">
        <v>4351</v>
      </c>
      <c r="L2" s="25">
        <v>5358</v>
      </c>
      <c r="M2" s="25">
        <v>7410</v>
      </c>
      <c r="N2" s="25">
        <v>7249</v>
      </c>
      <c r="O2" s="25">
        <v>9853</v>
      </c>
      <c r="P2" s="25">
        <v>10472</v>
      </c>
      <c r="Q2" s="25">
        <v>12520</v>
      </c>
      <c r="R2" s="25">
        <v>12861</v>
      </c>
      <c r="S2" s="25">
        <v>13068</v>
      </c>
      <c r="T2" s="25">
        <v>12857</v>
      </c>
      <c r="U2" s="25">
        <v>15377</v>
      </c>
      <c r="V2" s="25">
        <v>19516</v>
      </c>
      <c r="W2" s="25">
        <v>20368</v>
      </c>
      <c r="X2" s="25">
        <v>19993</v>
      </c>
      <c r="Y2" s="25">
        <v>21395</v>
      </c>
      <c r="Z2" s="25">
        <v>23592</v>
      </c>
      <c r="AA2" s="25">
        <v>24554</v>
      </c>
      <c r="AB2" s="25">
        <v>25872</v>
      </c>
      <c r="AC2" s="25">
        <v>28280</v>
      </c>
      <c r="AD2" s="25">
        <v>29701</v>
      </c>
      <c r="AE2" s="25">
        <v>30593</v>
      </c>
      <c r="AF2" s="25">
        <v>31091</v>
      </c>
      <c r="AG2" s="25">
        <v>30375</v>
      </c>
      <c r="AH2" s="25">
        <v>31741</v>
      </c>
      <c r="AI2" s="25">
        <v>31663</v>
      </c>
      <c r="AJ2" s="25">
        <v>32224</v>
      </c>
      <c r="AK2" s="25">
        <v>32452</v>
      </c>
      <c r="AL2" s="25">
        <v>33048</v>
      </c>
      <c r="AM2" s="24">
        <v>33728</v>
      </c>
      <c r="AN2" s="26">
        <v>34425</v>
      </c>
      <c r="AO2" s="29">
        <v>26416</v>
      </c>
    </row>
    <row r="3" spans="1:41" x14ac:dyDescent="0.3">
      <c r="A3" s="27" t="s">
        <v>2</v>
      </c>
      <c r="B3" s="23">
        <v>37243</v>
      </c>
      <c r="C3" s="23">
        <v>39874</v>
      </c>
      <c r="D3" s="24">
        <v>39925</v>
      </c>
      <c r="E3" s="24">
        <v>42566</v>
      </c>
      <c r="F3" s="24">
        <v>44672</v>
      </c>
      <c r="G3" s="24">
        <v>45843</v>
      </c>
      <c r="H3" s="25">
        <v>46841</v>
      </c>
      <c r="I3" s="25">
        <v>46599</v>
      </c>
      <c r="J3" s="25">
        <v>45412</v>
      </c>
      <c r="K3" s="25">
        <v>46337</v>
      </c>
      <c r="L3" s="25">
        <v>47875</v>
      </c>
      <c r="M3" s="25">
        <v>47588</v>
      </c>
      <c r="N3" s="25">
        <v>47598</v>
      </c>
      <c r="O3" s="25">
        <v>48673</v>
      </c>
      <c r="P3" s="25">
        <v>50316</v>
      </c>
      <c r="Q3" s="25">
        <v>50707</v>
      </c>
      <c r="R3" s="25">
        <v>51408</v>
      </c>
      <c r="S3" s="25">
        <v>50859</v>
      </c>
      <c r="T3" s="25">
        <v>50378</v>
      </c>
      <c r="U3" s="25">
        <v>51039</v>
      </c>
      <c r="V3" s="25">
        <v>53079</v>
      </c>
      <c r="W3" s="25">
        <v>53872</v>
      </c>
      <c r="X3" s="25">
        <v>55913</v>
      </c>
      <c r="Y3" s="25">
        <v>56968</v>
      </c>
      <c r="Z3" s="25">
        <v>59398</v>
      </c>
      <c r="AA3" s="25">
        <v>60922</v>
      </c>
      <c r="AB3" s="25">
        <v>61576</v>
      </c>
      <c r="AC3" s="25">
        <v>63985</v>
      </c>
      <c r="AD3" s="25">
        <v>64190</v>
      </c>
      <c r="AE3" s="25">
        <v>65182</v>
      </c>
      <c r="AF3" s="25">
        <v>66361</v>
      </c>
      <c r="AG3" s="25">
        <v>66951</v>
      </c>
      <c r="AH3" s="25">
        <v>67225</v>
      </c>
      <c r="AI3" s="25">
        <v>66068</v>
      </c>
      <c r="AJ3" s="25">
        <v>64631</v>
      </c>
      <c r="AK3" s="25">
        <v>64011</v>
      </c>
      <c r="AL3" s="25">
        <v>63574</v>
      </c>
      <c r="AM3" s="26">
        <v>63409</v>
      </c>
      <c r="AN3" s="26">
        <v>64009</v>
      </c>
      <c r="AO3" s="29">
        <v>58209</v>
      </c>
    </row>
    <row r="4" spans="1:41" x14ac:dyDescent="0.3">
      <c r="A4" s="27" t="s">
        <v>3</v>
      </c>
      <c r="B4" s="23">
        <v>40466</v>
      </c>
      <c r="C4" s="23">
        <v>40801</v>
      </c>
      <c r="D4" s="24">
        <v>42517</v>
      </c>
      <c r="E4" s="24">
        <v>43144</v>
      </c>
      <c r="F4" s="24">
        <v>45856</v>
      </c>
      <c r="G4" s="24">
        <v>48078</v>
      </c>
      <c r="H4" s="25">
        <v>48918</v>
      </c>
      <c r="I4" s="25">
        <v>49844</v>
      </c>
      <c r="J4" s="25">
        <v>49893</v>
      </c>
      <c r="K4" s="25">
        <v>49319</v>
      </c>
      <c r="L4" s="25">
        <v>50551</v>
      </c>
      <c r="M4" s="25">
        <v>51855</v>
      </c>
      <c r="N4" s="25">
        <v>51410</v>
      </c>
      <c r="O4" s="25">
        <v>51634</v>
      </c>
      <c r="P4" s="25">
        <v>52767</v>
      </c>
      <c r="Q4" s="25">
        <v>54565</v>
      </c>
      <c r="R4" s="25">
        <v>55035</v>
      </c>
      <c r="S4" s="25">
        <v>55589</v>
      </c>
      <c r="T4" s="25">
        <v>55171</v>
      </c>
      <c r="U4" s="25">
        <v>55144</v>
      </c>
      <c r="V4" s="25">
        <v>55817</v>
      </c>
      <c r="W4" s="25">
        <v>56739</v>
      </c>
      <c r="X4" s="25">
        <v>57030</v>
      </c>
      <c r="Y4" s="25">
        <v>58799</v>
      </c>
      <c r="Z4" s="25">
        <v>60503</v>
      </c>
      <c r="AA4" s="25">
        <v>62613</v>
      </c>
      <c r="AB4" s="25">
        <v>63352</v>
      </c>
      <c r="AC4" s="25">
        <v>64139</v>
      </c>
      <c r="AD4" s="25">
        <v>66076</v>
      </c>
      <c r="AE4" s="25">
        <v>65665</v>
      </c>
      <c r="AF4" s="25">
        <v>66398</v>
      </c>
      <c r="AG4" s="25">
        <v>67369</v>
      </c>
      <c r="AH4" s="25">
        <v>68509</v>
      </c>
      <c r="AI4" s="25">
        <v>68905</v>
      </c>
      <c r="AJ4" s="25">
        <v>67497</v>
      </c>
      <c r="AK4" s="25">
        <v>65380</v>
      </c>
      <c r="AL4" s="25">
        <v>64967</v>
      </c>
      <c r="AM4" s="26">
        <v>64049</v>
      </c>
      <c r="AN4" s="26">
        <v>63697</v>
      </c>
      <c r="AO4" s="29">
        <v>61755</v>
      </c>
    </row>
    <row r="5" spans="1:41" x14ac:dyDescent="0.3">
      <c r="A5" s="27" t="s">
        <v>4</v>
      </c>
      <c r="B5" s="23">
        <v>38583</v>
      </c>
      <c r="C5" s="23">
        <v>39735</v>
      </c>
      <c r="D5" s="24">
        <v>39596</v>
      </c>
      <c r="E5" s="24">
        <v>41291</v>
      </c>
      <c r="F5" s="24">
        <v>41821</v>
      </c>
      <c r="G5" s="24">
        <v>44239</v>
      </c>
      <c r="H5" s="25">
        <v>45789</v>
      </c>
      <c r="I5" s="25">
        <v>47005</v>
      </c>
      <c r="J5" s="25">
        <v>48242</v>
      </c>
      <c r="K5" s="25">
        <v>49002</v>
      </c>
      <c r="L5" s="25">
        <v>49441</v>
      </c>
      <c r="M5" s="25">
        <v>50686</v>
      </c>
      <c r="N5" s="25">
        <v>51673</v>
      </c>
      <c r="O5" s="25">
        <v>51229</v>
      </c>
      <c r="P5" s="25">
        <v>51786</v>
      </c>
      <c r="Q5" s="25">
        <v>52947</v>
      </c>
      <c r="R5" s="25">
        <v>54437</v>
      </c>
      <c r="S5" s="25">
        <v>55284</v>
      </c>
      <c r="T5" s="25">
        <v>55855</v>
      </c>
      <c r="U5" s="25">
        <v>55709</v>
      </c>
      <c r="V5" s="25">
        <v>55683</v>
      </c>
      <c r="W5" s="25">
        <v>55734</v>
      </c>
      <c r="X5" s="25">
        <v>56188</v>
      </c>
      <c r="Y5" s="25">
        <v>56634</v>
      </c>
      <c r="Z5" s="25">
        <v>58698</v>
      </c>
      <c r="AA5" s="25">
        <v>60308</v>
      </c>
      <c r="AB5" s="25">
        <v>62076</v>
      </c>
      <c r="AC5" s="25">
        <v>63404</v>
      </c>
      <c r="AD5" s="25">
        <v>63948</v>
      </c>
      <c r="AE5" s="25">
        <v>65885</v>
      </c>
      <c r="AF5" s="25">
        <v>65598</v>
      </c>
      <c r="AG5" s="25">
        <v>66134</v>
      </c>
      <c r="AH5" s="25">
        <v>67460</v>
      </c>
      <c r="AI5" s="25">
        <v>68687</v>
      </c>
      <c r="AJ5" s="25">
        <v>68811</v>
      </c>
      <c r="AK5" s="25">
        <v>67480</v>
      </c>
      <c r="AL5" s="25">
        <v>65616</v>
      </c>
      <c r="AM5" s="26">
        <v>64977</v>
      </c>
      <c r="AN5" s="26">
        <v>64192</v>
      </c>
      <c r="AO5" s="29">
        <v>61491</v>
      </c>
    </row>
    <row r="6" spans="1:41" x14ac:dyDescent="0.3">
      <c r="A6" s="27" t="s">
        <v>5</v>
      </c>
      <c r="B6" s="23">
        <v>38960</v>
      </c>
      <c r="C6" s="23">
        <v>38607</v>
      </c>
      <c r="D6" s="24">
        <v>39324</v>
      </c>
      <c r="E6" s="24">
        <v>39475</v>
      </c>
      <c r="F6" s="24">
        <v>40862</v>
      </c>
      <c r="G6" s="24">
        <v>41771</v>
      </c>
      <c r="H6" s="25">
        <v>43793</v>
      </c>
      <c r="I6" s="25">
        <v>45202</v>
      </c>
      <c r="J6" s="25">
        <v>46839</v>
      </c>
      <c r="K6" s="25">
        <v>48438</v>
      </c>
      <c r="L6" s="25">
        <v>49787</v>
      </c>
      <c r="M6" s="25">
        <v>50213</v>
      </c>
      <c r="N6" s="25">
        <v>51222</v>
      </c>
      <c r="O6" s="25">
        <v>52191</v>
      </c>
      <c r="P6" s="25">
        <v>52030</v>
      </c>
      <c r="Q6" s="25">
        <v>52377</v>
      </c>
      <c r="R6" s="25">
        <v>53710</v>
      </c>
      <c r="S6" s="25">
        <v>55304</v>
      </c>
      <c r="T6" s="25">
        <v>55883</v>
      </c>
      <c r="U6" s="25">
        <v>56984</v>
      </c>
      <c r="V6" s="25">
        <v>56468</v>
      </c>
      <c r="W6" s="25">
        <v>55996</v>
      </c>
      <c r="X6" s="25">
        <v>55840</v>
      </c>
      <c r="Y6" s="25">
        <v>56471</v>
      </c>
      <c r="Z6" s="25">
        <v>57199</v>
      </c>
      <c r="AA6" s="25">
        <v>59126</v>
      </c>
      <c r="AB6" s="25">
        <v>60410</v>
      </c>
      <c r="AC6" s="25">
        <v>62647</v>
      </c>
      <c r="AD6" s="25">
        <v>63558</v>
      </c>
      <c r="AE6" s="25">
        <v>64238</v>
      </c>
      <c r="AF6" s="25">
        <v>65956</v>
      </c>
      <c r="AG6" s="25">
        <v>65667</v>
      </c>
      <c r="AH6" s="25">
        <v>66429</v>
      </c>
      <c r="AI6" s="25">
        <v>67829</v>
      </c>
      <c r="AJ6" s="25">
        <v>69091</v>
      </c>
      <c r="AK6" s="25">
        <v>69225</v>
      </c>
      <c r="AL6" s="25">
        <v>67991</v>
      </c>
      <c r="AM6" s="26">
        <v>65957</v>
      </c>
      <c r="AN6" s="26">
        <v>65166</v>
      </c>
      <c r="AO6" s="29">
        <v>62391</v>
      </c>
    </row>
    <row r="7" spans="1:41" x14ac:dyDescent="0.3">
      <c r="A7" s="27" t="s">
        <v>6</v>
      </c>
      <c r="B7" s="23">
        <v>40651</v>
      </c>
      <c r="C7" s="23">
        <v>39352</v>
      </c>
      <c r="D7" s="24">
        <v>38339</v>
      </c>
      <c r="E7" s="24">
        <v>39361</v>
      </c>
      <c r="F7" s="24">
        <v>39645</v>
      </c>
      <c r="G7" s="24">
        <v>41114</v>
      </c>
      <c r="H7" s="25">
        <v>41406</v>
      </c>
      <c r="I7" s="25">
        <v>43381</v>
      </c>
      <c r="J7" s="25">
        <v>45339</v>
      </c>
      <c r="K7" s="25">
        <v>47341</v>
      </c>
      <c r="L7" s="25">
        <v>49387</v>
      </c>
      <c r="M7" s="25">
        <v>50648</v>
      </c>
      <c r="N7" s="25">
        <v>50807</v>
      </c>
      <c r="O7" s="25">
        <v>51877</v>
      </c>
      <c r="P7" s="25">
        <v>52783</v>
      </c>
      <c r="Q7" s="25">
        <v>52524</v>
      </c>
      <c r="R7" s="25">
        <v>53023</v>
      </c>
      <c r="S7" s="25">
        <v>54382</v>
      </c>
      <c r="T7" s="25">
        <v>56154</v>
      </c>
      <c r="U7" s="25">
        <v>57056</v>
      </c>
      <c r="V7" s="25">
        <v>58028</v>
      </c>
      <c r="W7" s="25">
        <v>57318</v>
      </c>
      <c r="X7" s="25">
        <v>56437</v>
      </c>
      <c r="Y7" s="25">
        <v>56428</v>
      </c>
      <c r="Z7" s="25">
        <v>57151</v>
      </c>
      <c r="AA7" s="25">
        <v>57876</v>
      </c>
      <c r="AB7" s="25">
        <v>59450</v>
      </c>
      <c r="AC7" s="25">
        <v>61058</v>
      </c>
      <c r="AD7" s="25">
        <v>62929</v>
      </c>
      <c r="AE7" s="25">
        <v>63819</v>
      </c>
      <c r="AF7" s="25">
        <v>64560</v>
      </c>
      <c r="AG7" s="25">
        <v>65921</v>
      </c>
      <c r="AH7" s="25">
        <v>66140</v>
      </c>
      <c r="AI7" s="25">
        <v>66809</v>
      </c>
      <c r="AJ7" s="25">
        <v>68176</v>
      </c>
      <c r="AK7" s="25">
        <v>69376</v>
      </c>
      <c r="AL7" s="25">
        <v>69784</v>
      </c>
      <c r="AM7" s="26">
        <v>68232</v>
      </c>
      <c r="AN7" s="26">
        <v>66172</v>
      </c>
      <c r="AO7" s="29">
        <v>63558</v>
      </c>
    </row>
    <row r="8" spans="1:41" x14ac:dyDescent="0.3">
      <c r="A8" s="27" t="s">
        <v>7</v>
      </c>
      <c r="B8" s="23">
        <v>44411</v>
      </c>
      <c r="C8" s="23">
        <v>41330</v>
      </c>
      <c r="D8" s="24">
        <v>39231</v>
      </c>
      <c r="E8" s="24">
        <v>38674</v>
      </c>
      <c r="F8" s="24">
        <v>39401</v>
      </c>
      <c r="G8" s="24">
        <v>39908</v>
      </c>
      <c r="H8" s="25">
        <v>40805</v>
      </c>
      <c r="I8" s="25">
        <v>41272</v>
      </c>
      <c r="J8" s="25">
        <v>43471</v>
      </c>
      <c r="K8" s="25">
        <v>45685</v>
      </c>
      <c r="L8" s="25">
        <v>47962</v>
      </c>
      <c r="M8" s="25">
        <v>50165</v>
      </c>
      <c r="N8" s="25">
        <v>51307</v>
      </c>
      <c r="O8" s="25">
        <v>51311</v>
      </c>
      <c r="P8" s="25">
        <v>52646</v>
      </c>
      <c r="Q8" s="25">
        <v>53400</v>
      </c>
      <c r="R8" s="25">
        <v>53377</v>
      </c>
      <c r="S8" s="25">
        <v>54068</v>
      </c>
      <c r="T8" s="25">
        <v>55156</v>
      </c>
      <c r="U8" s="25">
        <v>57404</v>
      </c>
      <c r="V8" s="25">
        <v>58318</v>
      </c>
      <c r="W8" s="25">
        <v>58895</v>
      </c>
      <c r="X8" s="25">
        <v>57662</v>
      </c>
      <c r="Y8" s="25">
        <v>56903</v>
      </c>
      <c r="Z8" s="25">
        <v>57110</v>
      </c>
      <c r="AA8" s="25">
        <v>57905</v>
      </c>
      <c r="AB8" s="25">
        <v>58220</v>
      </c>
      <c r="AC8" s="25">
        <v>60093</v>
      </c>
      <c r="AD8" s="25">
        <v>61547</v>
      </c>
      <c r="AE8" s="25">
        <v>63327</v>
      </c>
      <c r="AF8" s="25">
        <v>64089</v>
      </c>
      <c r="AG8" s="25">
        <v>64726</v>
      </c>
      <c r="AH8" s="25">
        <v>66325</v>
      </c>
      <c r="AI8" s="25">
        <v>66610</v>
      </c>
      <c r="AJ8" s="25">
        <v>67230</v>
      </c>
      <c r="AK8" s="25">
        <v>68757</v>
      </c>
      <c r="AL8" s="25">
        <v>69821</v>
      </c>
      <c r="AM8" s="26">
        <v>69947</v>
      </c>
      <c r="AN8" s="26">
        <v>68592</v>
      </c>
      <c r="AO8" s="29">
        <v>64791</v>
      </c>
    </row>
    <row r="9" spans="1:41" x14ac:dyDescent="0.3">
      <c r="A9" s="27" t="s">
        <v>8</v>
      </c>
      <c r="B9" s="23">
        <v>44919</v>
      </c>
      <c r="C9" s="23">
        <v>44901</v>
      </c>
      <c r="D9" s="24">
        <v>41088</v>
      </c>
      <c r="E9" s="24">
        <v>39518</v>
      </c>
      <c r="F9" s="24">
        <v>38802</v>
      </c>
      <c r="G9" s="24">
        <v>39878</v>
      </c>
      <c r="H9" s="25">
        <v>39625</v>
      </c>
      <c r="I9" s="25">
        <v>40698</v>
      </c>
      <c r="J9" s="25">
        <v>41401</v>
      </c>
      <c r="K9" s="25">
        <v>43899</v>
      </c>
      <c r="L9" s="25">
        <v>46531</v>
      </c>
      <c r="M9" s="25">
        <v>48686</v>
      </c>
      <c r="N9" s="25">
        <v>50619</v>
      </c>
      <c r="O9" s="25">
        <v>51775</v>
      </c>
      <c r="P9" s="25">
        <v>51856</v>
      </c>
      <c r="Q9" s="25">
        <v>52942</v>
      </c>
      <c r="R9" s="25">
        <v>54004</v>
      </c>
      <c r="S9" s="25">
        <v>54053</v>
      </c>
      <c r="T9" s="25">
        <v>54957</v>
      </c>
      <c r="U9" s="25">
        <v>56330</v>
      </c>
      <c r="V9" s="25">
        <v>58213</v>
      </c>
      <c r="W9" s="25">
        <v>58906</v>
      </c>
      <c r="X9" s="25">
        <v>59009</v>
      </c>
      <c r="Y9" s="25">
        <v>58301</v>
      </c>
      <c r="Z9" s="25">
        <v>57674</v>
      </c>
      <c r="AA9" s="25">
        <v>57843</v>
      </c>
      <c r="AB9" s="25">
        <v>58233</v>
      </c>
      <c r="AC9" s="25">
        <v>58991</v>
      </c>
      <c r="AD9" s="25">
        <v>60629</v>
      </c>
      <c r="AE9" s="25">
        <v>61751</v>
      </c>
      <c r="AF9" s="25">
        <v>63488</v>
      </c>
      <c r="AG9" s="25">
        <v>64447</v>
      </c>
      <c r="AH9" s="25">
        <v>65161</v>
      </c>
      <c r="AI9" s="25">
        <v>67030</v>
      </c>
      <c r="AJ9" s="25">
        <v>67115</v>
      </c>
      <c r="AK9" s="25">
        <v>67637</v>
      </c>
      <c r="AL9" s="25">
        <v>69319</v>
      </c>
      <c r="AM9" s="26">
        <v>69980</v>
      </c>
      <c r="AN9" s="26">
        <v>70228</v>
      </c>
      <c r="AO9" s="29">
        <v>67398</v>
      </c>
    </row>
    <row r="10" spans="1:41" x14ac:dyDescent="0.3">
      <c r="A10" s="27" t="s">
        <v>9</v>
      </c>
      <c r="B10" s="23">
        <v>43769</v>
      </c>
      <c r="C10" s="23">
        <v>46144</v>
      </c>
      <c r="D10" s="24">
        <v>45575</v>
      </c>
      <c r="E10" s="24">
        <v>42324</v>
      </c>
      <c r="F10" s="24">
        <v>40604</v>
      </c>
      <c r="G10" s="24">
        <v>39895</v>
      </c>
      <c r="H10" s="25">
        <v>40249</v>
      </c>
      <c r="I10" s="25">
        <v>40163</v>
      </c>
      <c r="J10" s="25">
        <v>41056</v>
      </c>
      <c r="K10" s="25">
        <v>42201</v>
      </c>
      <c r="L10" s="25">
        <v>44823</v>
      </c>
      <c r="M10" s="25">
        <v>47626</v>
      </c>
      <c r="N10" s="25">
        <v>49168</v>
      </c>
      <c r="O10" s="25">
        <v>51103</v>
      </c>
      <c r="P10" s="25">
        <v>52282</v>
      </c>
      <c r="Q10" s="25">
        <v>52486</v>
      </c>
      <c r="R10" s="25">
        <v>53406</v>
      </c>
      <c r="S10" s="25">
        <v>54589</v>
      </c>
      <c r="T10" s="25">
        <v>54856</v>
      </c>
      <c r="U10" s="25">
        <v>56139</v>
      </c>
      <c r="V10" s="25">
        <v>57494</v>
      </c>
      <c r="W10" s="25">
        <v>58973</v>
      </c>
      <c r="X10" s="25">
        <v>59350</v>
      </c>
      <c r="Y10" s="25">
        <v>59555</v>
      </c>
      <c r="Z10" s="25">
        <v>59022</v>
      </c>
      <c r="AA10" s="25">
        <v>58370</v>
      </c>
      <c r="AB10" s="25">
        <v>58382</v>
      </c>
      <c r="AC10" s="25">
        <v>58968</v>
      </c>
      <c r="AD10" s="25">
        <v>59663</v>
      </c>
      <c r="AE10" s="25">
        <v>60921</v>
      </c>
      <c r="AF10" s="25">
        <v>62145</v>
      </c>
      <c r="AG10" s="25">
        <v>63650</v>
      </c>
      <c r="AH10" s="25">
        <v>64805</v>
      </c>
      <c r="AI10" s="25">
        <v>65637</v>
      </c>
      <c r="AJ10" s="25">
        <v>67464</v>
      </c>
      <c r="AK10" s="25">
        <v>67536</v>
      </c>
      <c r="AL10" s="25">
        <v>67892</v>
      </c>
      <c r="AM10" s="26">
        <v>69437</v>
      </c>
      <c r="AN10" s="26">
        <v>70167</v>
      </c>
      <c r="AO10" s="29">
        <v>69216</v>
      </c>
    </row>
    <row r="11" spans="1:41" x14ac:dyDescent="0.3">
      <c r="A11" s="27" t="s">
        <v>10</v>
      </c>
      <c r="B11" s="23">
        <v>42300</v>
      </c>
      <c r="C11" s="23">
        <v>43944</v>
      </c>
      <c r="D11" s="24">
        <v>45816</v>
      </c>
      <c r="E11" s="24">
        <v>44999</v>
      </c>
      <c r="F11" s="24">
        <v>41793</v>
      </c>
      <c r="G11" s="24">
        <v>40066</v>
      </c>
      <c r="H11" s="25">
        <v>39019</v>
      </c>
      <c r="I11" s="25">
        <v>39524</v>
      </c>
      <c r="J11" s="25">
        <v>39697</v>
      </c>
      <c r="K11" s="25">
        <v>41075</v>
      </c>
      <c r="L11" s="25">
        <v>42334</v>
      </c>
      <c r="M11" s="25">
        <v>45025</v>
      </c>
      <c r="N11" s="25">
        <v>47665</v>
      </c>
      <c r="O11" s="25">
        <v>49332</v>
      </c>
      <c r="P11" s="25">
        <v>51180</v>
      </c>
      <c r="Q11" s="25">
        <v>52269</v>
      </c>
      <c r="R11" s="25">
        <v>52632</v>
      </c>
      <c r="S11" s="25">
        <v>53556</v>
      </c>
      <c r="T11" s="25">
        <v>54599</v>
      </c>
      <c r="U11" s="25">
        <v>55384</v>
      </c>
      <c r="V11" s="25">
        <v>56540</v>
      </c>
      <c r="W11" s="25">
        <v>57664</v>
      </c>
      <c r="X11" s="25">
        <v>58872</v>
      </c>
      <c r="Y11" s="25">
        <v>59413</v>
      </c>
      <c r="Z11" s="25">
        <v>59948</v>
      </c>
      <c r="AA11" s="25">
        <v>59443</v>
      </c>
      <c r="AB11" s="25">
        <v>58414</v>
      </c>
      <c r="AC11" s="25">
        <v>58712</v>
      </c>
      <c r="AD11" s="25">
        <v>59110</v>
      </c>
      <c r="AE11" s="25">
        <v>59667</v>
      </c>
      <c r="AF11" s="25">
        <v>61127</v>
      </c>
      <c r="AG11" s="25">
        <v>62247</v>
      </c>
      <c r="AH11" s="25">
        <v>63809</v>
      </c>
      <c r="AI11" s="25">
        <v>65099</v>
      </c>
      <c r="AJ11" s="25">
        <v>65949</v>
      </c>
      <c r="AK11" s="25">
        <v>67643</v>
      </c>
      <c r="AL11" s="25">
        <v>67842</v>
      </c>
      <c r="AM11" s="26">
        <v>68013</v>
      </c>
      <c r="AN11" s="26">
        <v>69584</v>
      </c>
      <c r="AO11" s="29">
        <v>69423</v>
      </c>
    </row>
    <row r="12" spans="1:41" x14ac:dyDescent="0.3">
      <c r="A12" s="27" t="s">
        <v>11</v>
      </c>
      <c r="B12" s="23">
        <v>41771</v>
      </c>
      <c r="C12" s="23">
        <v>42788</v>
      </c>
      <c r="D12" s="24">
        <v>45008</v>
      </c>
      <c r="E12" s="24">
        <v>47049</v>
      </c>
      <c r="F12" s="24">
        <v>46771</v>
      </c>
      <c r="G12" s="24">
        <v>44478</v>
      </c>
      <c r="H12" s="25">
        <v>42018</v>
      </c>
      <c r="I12" s="25">
        <v>41346</v>
      </c>
      <c r="J12" s="25">
        <v>42278</v>
      </c>
      <c r="K12" s="25">
        <v>42553</v>
      </c>
      <c r="L12" s="25">
        <v>44345</v>
      </c>
      <c r="M12" s="25">
        <v>45363</v>
      </c>
      <c r="N12" s="25">
        <v>47344</v>
      </c>
      <c r="O12" s="25">
        <v>50078</v>
      </c>
      <c r="P12" s="25">
        <v>52472</v>
      </c>
      <c r="Q12" s="25">
        <v>55219</v>
      </c>
      <c r="R12" s="25">
        <v>56644</v>
      </c>
      <c r="S12" s="25">
        <v>58265</v>
      </c>
      <c r="T12" s="25">
        <v>58710</v>
      </c>
      <c r="U12" s="25">
        <v>61197</v>
      </c>
      <c r="V12" s="25">
        <v>62756</v>
      </c>
      <c r="W12" s="25">
        <v>63076</v>
      </c>
      <c r="X12" s="25">
        <v>63260</v>
      </c>
      <c r="Y12" s="25">
        <v>64465</v>
      </c>
      <c r="Z12" s="25">
        <v>63841</v>
      </c>
      <c r="AA12" s="25">
        <v>64653</v>
      </c>
      <c r="AB12" s="25">
        <v>63357</v>
      </c>
      <c r="AC12" s="25">
        <v>63724</v>
      </c>
      <c r="AD12" s="25">
        <v>64052</v>
      </c>
      <c r="AE12" s="25">
        <v>62202</v>
      </c>
      <c r="AF12" s="25">
        <v>62316</v>
      </c>
      <c r="AG12" s="25">
        <v>63818</v>
      </c>
      <c r="AH12" s="25">
        <v>64719</v>
      </c>
      <c r="AI12" s="25">
        <v>66583</v>
      </c>
      <c r="AJ12" s="25">
        <v>67731</v>
      </c>
      <c r="AK12" s="25">
        <v>68440</v>
      </c>
      <c r="AL12" s="25">
        <v>69972</v>
      </c>
      <c r="AM12" s="26">
        <v>70050</v>
      </c>
      <c r="AN12" s="26">
        <v>70560</v>
      </c>
      <c r="AO12" s="29">
        <v>70930</v>
      </c>
    </row>
    <row r="13" spans="1:41" x14ac:dyDescent="0.3">
      <c r="A13" s="27" t="s">
        <v>12</v>
      </c>
      <c r="B13" s="23">
        <v>41709</v>
      </c>
      <c r="C13" s="23">
        <v>41656</v>
      </c>
      <c r="D13" s="24">
        <v>42037</v>
      </c>
      <c r="E13" s="24">
        <v>43987</v>
      </c>
      <c r="F13" s="24">
        <v>45629</v>
      </c>
      <c r="G13" s="24">
        <v>44794</v>
      </c>
      <c r="H13" s="25">
        <v>41886</v>
      </c>
      <c r="I13" s="25">
        <v>39464</v>
      </c>
      <c r="J13" s="25">
        <v>38630</v>
      </c>
      <c r="K13" s="25">
        <v>39863</v>
      </c>
      <c r="L13" s="25">
        <v>40656</v>
      </c>
      <c r="M13" s="25">
        <v>41844</v>
      </c>
      <c r="N13" s="25">
        <v>42536</v>
      </c>
      <c r="O13" s="25">
        <v>44702</v>
      </c>
      <c r="P13" s="25">
        <v>47128</v>
      </c>
      <c r="Q13" s="25">
        <v>49058</v>
      </c>
      <c r="R13" s="25">
        <v>50972</v>
      </c>
      <c r="S13" s="25">
        <v>51622</v>
      </c>
      <c r="T13" s="25">
        <v>52548</v>
      </c>
      <c r="U13" s="25">
        <v>54006</v>
      </c>
      <c r="V13" s="25">
        <v>54862</v>
      </c>
      <c r="W13" s="25">
        <v>55938</v>
      </c>
      <c r="X13" s="25">
        <v>56779</v>
      </c>
      <c r="Y13" s="25">
        <v>57704</v>
      </c>
      <c r="Z13" s="25">
        <v>59994</v>
      </c>
      <c r="AA13" s="25">
        <v>60150</v>
      </c>
      <c r="AB13" s="25">
        <v>60725</v>
      </c>
      <c r="AC13" s="25">
        <v>60470</v>
      </c>
      <c r="AD13" s="25">
        <v>60329</v>
      </c>
      <c r="AE13" s="25">
        <v>60696</v>
      </c>
      <c r="AF13" s="25">
        <v>60597</v>
      </c>
      <c r="AG13" s="25">
        <v>60786</v>
      </c>
      <c r="AH13" s="25">
        <v>62478</v>
      </c>
      <c r="AI13" s="25">
        <v>63648</v>
      </c>
      <c r="AJ13" s="25">
        <v>65569</v>
      </c>
      <c r="AK13" s="25">
        <v>66424</v>
      </c>
      <c r="AL13" s="25">
        <v>67089</v>
      </c>
      <c r="AM13" s="26">
        <v>68453</v>
      </c>
      <c r="AN13" s="26">
        <v>68822</v>
      </c>
      <c r="AO13" s="29">
        <v>68745</v>
      </c>
    </row>
    <row r="14" spans="1:41" x14ac:dyDescent="0.3">
      <c r="A14" s="27" t="s">
        <v>13</v>
      </c>
      <c r="B14" s="23">
        <v>41988</v>
      </c>
      <c r="C14" s="23">
        <v>39770</v>
      </c>
      <c r="D14" s="24">
        <v>39390</v>
      </c>
      <c r="E14" s="24">
        <v>39188</v>
      </c>
      <c r="F14" s="24">
        <v>40619</v>
      </c>
      <c r="G14" s="24">
        <v>42543</v>
      </c>
      <c r="H14" s="25">
        <v>41865</v>
      </c>
      <c r="I14" s="25">
        <v>38819</v>
      </c>
      <c r="J14" s="25">
        <v>37391</v>
      </c>
      <c r="K14" s="25">
        <v>36614</v>
      </c>
      <c r="L14" s="25">
        <v>38164</v>
      </c>
      <c r="M14" s="25">
        <v>38559</v>
      </c>
      <c r="N14" s="25">
        <v>39610</v>
      </c>
      <c r="O14" s="25">
        <v>39956</v>
      </c>
      <c r="P14" s="25">
        <v>41751</v>
      </c>
      <c r="Q14" s="25">
        <v>44244</v>
      </c>
      <c r="R14" s="25">
        <v>45380</v>
      </c>
      <c r="S14" s="25">
        <v>47173</v>
      </c>
      <c r="T14" s="25">
        <v>47725</v>
      </c>
      <c r="U14" s="25">
        <v>49237</v>
      </c>
      <c r="V14" s="25">
        <v>50459</v>
      </c>
      <c r="W14" s="25">
        <v>51593</v>
      </c>
      <c r="X14" s="25">
        <v>52223</v>
      </c>
      <c r="Y14" s="25">
        <v>52799</v>
      </c>
      <c r="Z14" s="25">
        <v>54372</v>
      </c>
      <c r="AA14" s="25">
        <v>55936</v>
      </c>
      <c r="AB14" s="25">
        <v>56788</v>
      </c>
      <c r="AC14" s="25">
        <v>57774</v>
      </c>
      <c r="AD14" s="25">
        <v>57900</v>
      </c>
      <c r="AE14" s="25">
        <v>58247</v>
      </c>
      <c r="AF14" s="25">
        <v>58950</v>
      </c>
      <c r="AG14" s="25">
        <v>58800</v>
      </c>
      <c r="AH14" s="25">
        <v>59227</v>
      </c>
      <c r="AI14" s="25">
        <v>61298</v>
      </c>
      <c r="AJ14" s="25">
        <v>62168</v>
      </c>
      <c r="AK14" s="25">
        <v>64265</v>
      </c>
      <c r="AL14" s="25">
        <v>65070</v>
      </c>
      <c r="AM14" s="26">
        <v>65700</v>
      </c>
      <c r="AN14" s="26">
        <v>67143</v>
      </c>
      <c r="AO14" s="29">
        <v>67257</v>
      </c>
    </row>
    <row r="15" spans="1:41" x14ac:dyDescent="0.3">
      <c r="A15" s="27" t="s">
        <v>14</v>
      </c>
      <c r="B15" s="23">
        <v>39464</v>
      </c>
      <c r="C15" s="23">
        <v>38489</v>
      </c>
      <c r="D15" s="24">
        <v>36119</v>
      </c>
      <c r="E15" s="24">
        <v>35872</v>
      </c>
      <c r="F15" s="24">
        <v>35538</v>
      </c>
      <c r="G15" s="24">
        <v>37327</v>
      </c>
      <c r="H15" s="25">
        <v>39096</v>
      </c>
      <c r="I15" s="25">
        <v>37538</v>
      </c>
      <c r="J15" s="25">
        <v>34799</v>
      </c>
      <c r="K15" s="25">
        <v>33582</v>
      </c>
      <c r="L15" s="25">
        <v>33108</v>
      </c>
      <c r="M15" s="25">
        <v>34533</v>
      </c>
      <c r="N15" s="25">
        <v>34770</v>
      </c>
      <c r="O15" s="25">
        <v>35464</v>
      </c>
      <c r="P15" s="25">
        <v>35480</v>
      </c>
      <c r="Q15" s="25">
        <v>37179</v>
      </c>
      <c r="R15" s="25">
        <v>39263</v>
      </c>
      <c r="S15" s="25">
        <v>40076</v>
      </c>
      <c r="T15" s="25">
        <v>41999</v>
      </c>
      <c r="U15" s="25">
        <v>43502</v>
      </c>
      <c r="V15" s="25">
        <v>44912</v>
      </c>
      <c r="W15" s="25">
        <v>46790</v>
      </c>
      <c r="X15" s="25">
        <v>48885</v>
      </c>
      <c r="Y15" s="25">
        <v>50401</v>
      </c>
      <c r="Z15" s="25">
        <v>51831</v>
      </c>
      <c r="AA15" s="25">
        <v>53870</v>
      </c>
      <c r="AB15" s="25">
        <v>55356</v>
      </c>
      <c r="AC15" s="25">
        <v>55858</v>
      </c>
      <c r="AD15" s="25">
        <v>58489</v>
      </c>
      <c r="AE15" s="25">
        <v>60875</v>
      </c>
      <c r="AF15" s="25">
        <v>61370</v>
      </c>
      <c r="AG15" s="25">
        <v>62472</v>
      </c>
      <c r="AH15" s="25">
        <v>62819</v>
      </c>
      <c r="AI15" s="25">
        <v>62968</v>
      </c>
      <c r="AJ15" s="25">
        <v>65275</v>
      </c>
      <c r="AK15" s="25">
        <v>66200</v>
      </c>
      <c r="AL15" s="25">
        <v>68059</v>
      </c>
      <c r="AM15" s="26">
        <v>69316</v>
      </c>
      <c r="AN15" s="26">
        <v>70205</v>
      </c>
      <c r="AO15" s="29">
        <v>71492</v>
      </c>
    </row>
    <row r="16" spans="1:41" x14ac:dyDescent="0.3">
      <c r="A16" s="27" t="s">
        <v>15</v>
      </c>
      <c r="B16" s="23">
        <v>253</v>
      </c>
      <c r="C16" s="23">
        <v>51</v>
      </c>
      <c r="D16" s="24"/>
      <c r="E16" s="24"/>
      <c r="F16" s="24"/>
      <c r="G16" s="24"/>
      <c r="H16" s="25"/>
      <c r="I16" s="25"/>
      <c r="J16" s="25"/>
      <c r="K16" s="25"/>
      <c r="L16" s="25"/>
      <c r="M16" s="25"/>
      <c r="N16" s="25">
        <v>0</v>
      </c>
      <c r="O16" s="25"/>
      <c r="P16" s="25"/>
      <c r="Q16" s="25"/>
      <c r="R16" s="25"/>
      <c r="S16" s="25"/>
      <c r="T16" s="25"/>
      <c r="U16" s="25"/>
      <c r="V16" s="25"/>
      <c r="W16" s="25"/>
      <c r="X16" s="25">
        <v>227</v>
      </c>
      <c r="Y16" s="25">
        <v>421</v>
      </c>
      <c r="Z16" s="25">
        <v>375</v>
      </c>
      <c r="AA16" s="25">
        <v>457</v>
      </c>
      <c r="AB16" s="25">
        <v>428</v>
      </c>
      <c r="AC16" s="25">
        <v>340</v>
      </c>
      <c r="AD16" s="25">
        <v>247</v>
      </c>
      <c r="AE16" s="25">
        <v>248</v>
      </c>
      <c r="AF16" s="25">
        <v>219</v>
      </c>
      <c r="AG16" s="25">
        <v>198</v>
      </c>
      <c r="AH16" s="25">
        <v>152</v>
      </c>
      <c r="AI16" s="25">
        <v>172</v>
      </c>
      <c r="AJ16" s="25">
        <v>181</v>
      </c>
      <c r="AK16" s="25">
        <v>193</v>
      </c>
      <c r="AL16" s="25">
        <v>236</v>
      </c>
      <c r="AM16" s="26">
        <v>288</v>
      </c>
      <c r="AN16" s="26">
        <v>261</v>
      </c>
      <c r="AO16" s="29">
        <v>127</v>
      </c>
    </row>
    <row r="17" spans="1:41" x14ac:dyDescent="0.3">
      <c r="A17" s="27" t="s">
        <v>16</v>
      </c>
      <c r="B17" s="23">
        <v>5200</v>
      </c>
      <c r="C17" s="23">
        <v>5389</v>
      </c>
      <c r="D17" s="24">
        <v>5683</v>
      </c>
      <c r="E17" s="24">
        <v>5499</v>
      </c>
      <c r="F17" s="24">
        <v>6013</v>
      </c>
      <c r="G17" s="24">
        <v>5534</v>
      </c>
      <c r="H17" s="25">
        <v>5611</v>
      </c>
      <c r="I17" s="25"/>
      <c r="J17" s="25"/>
      <c r="K17" s="25">
        <v>2339</v>
      </c>
      <c r="L17" s="25">
        <v>941</v>
      </c>
      <c r="M17" s="25">
        <v>730</v>
      </c>
      <c r="N17" s="25">
        <v>739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3"/>
      <c r="AN17" s="23"/>
      <c r="AO17" s="28"/>
    </row>
    <row r="18" spans="1:41" x14ac:dyDescent="0.3">
      <c r="A18" s="27" t="s">
        <v>17</v>
      </c>
      <c r="B18" s="23">
        <v>909</v>
      </c>
      <c r="C18" s="23">
        <v>852</v>
      </c>
      <c r="D18" s="24">
        <v>959</v>
      </c>
      <c r="E18" s="24">
        <v>940</v>
      </c>
      <c r="F18" s="24">
        <v>967</v>
      </c>
      <c r="G18" s="24">
        <v>720</v>
      </c>
      <c r="H18" s="25">
        <v>1067</v>
      </c>
      <c r="I18" s="25">
        <v>6830</v>
      </c>
      <c r="J18" s="25">
        <v>4941</v>
      </c>
      <c r="K18" s="25">
        <v>1614</v>
      </c>
      <c r="L18" s="25">
        <v>1767</v>
      </c>
      <c r="M18" s="25">
        <v>1704</v>
      </c>
      <c r="N18" s="25">
        <v>1345</v>
      </c>
      <c r="O18" s="25">
        <v>1343</v>
      </c>
      <c r="P18" s="25">
        <v>1330</v>
      </c>
      <c r="Q18" s="25">
        <v>1330</v>
      </c>
      <c r="R18" s="25">
        <v>1015</v>
      </c>
      <c r="S18" s="25">
        <v>1247</v>
      </c>
      <c r="T18" s="25">
        <v>1261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3"/>
      <c r="AN18" s="23"/>
      <c r="AO18" s="28"/>
    </row>
    <row r="19" spans="1:41" x14ac:dyDescent="0.3">
      <c r="A19" s="33" t="s">
        <v>22</v>
      </c>
      <c r="B19" s="34">
        <v>544174</v>
      </c>
      <c r="C19" s="34">
        <v>545209</v>
      </c>
      <c r="D19" s="34">
        <v>542196</v>
      </c>
      <c r="E19" s="34">
        <v>545427</v>
      </c>
      <c r="F19" s="34">
        <v>550642</v>
      </c>
      <c r="G19" s="34">
        <v>558415</v>
      </c>
      <c r="H19" s="34">
        <v>560236</v>
      </c>
      <c r="I19" s="34">
        <v>560081</v>
      </c>
      <c r="J19" s="34">
        <v>562755</v>
      </c>
      <c r="K19" s="34">
        <v>574213</v>
      </c>
      <c r="L19" s="34">
        <v>593030</v>
      </c>
      <c r="M19" s="34">
        <v>612635</v>
      </c>
      <c r="N19" s="34">
        <v>625062</v>
      </c>
      <c r="O19" s="34">
        <v>640521</v>
      </c>
      <c r="P19" s="34">
        <v>656279</v>
      </c>
      <c r="Q19" s="34">
        <v>673767</v>
      </c>
      <c r="R19" s="34">
        <v>687167</v>
      </c>
      <c r="S19" s="34">
        <v>699135</v>
      </c>
      <c r="T19" s="34">
        <v>708109</v>
      </c>
      <c r="U19" s="34">
        <v>724508</v>
      </c>
      <c r="V19" s="34">
        <v>742145</v>
      </c>
      <c r="W19" s="34">
        <v>751862</v>
      </c>
      <c r="X19" s="34">
        <v>757668</v>
      </c>
      <c r="Y19" s="34">
        <v>766657</v>
      </c>
      <c r="Z19" s="34">
        <v>780708</v>
      </c>
      <c r="AA19" s="34">
        <v>794026</v>
      </c>
      <c r="AB19" s="34">
        <v>802639</v>
      </c>
      <c r="AC19" s="34">
        <v>818443</v>
      </c>
      <c r="AD19" s="34">
        <v>832368</v>
      </c>
      <c r="AE19" s="34">
        <v>843316</v>
      </c>
      <c r="AF19" s="34">
        <v>854265</v>
      </c>
      <c r="AG19" s="34">
        <v>863561</v>
      </c>
      <c r="AH19" s="34">
        <v>876999</v>
      </c>
      <c r="AI19" s="34">
        <v>889006</v>
      </c>
      <c r="AJ19" s="34">
        <v>899112</v>
      </c>
      <c r="AK19" s="34">
        <v>905019</v>
      </c>
      <c r="AL19" s="34">
        <v>910280</v>
      </c>
      <c r="AM19" s="35">
        <v>911536</v>
      </c>
      <c r="AN19" s="35">
        <v>913223</v>
      </c>
      <c r="AO19" s="36">
        <v>883199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A800A3-1F21-4873-B24F-2E8789E7F05E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4C27A0AA-B995-453A-8B53-E0262149E3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EB2E11-3BF6-4433-B29E-CE8813D69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Historical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2015-12-29T20:11:20Z</cp:lastPrinted>
  <dcterms:created xsi:type="dcterms:W3CDTF">2012-01-09T03:13:58Z</dcterms:created>
  <dcterms:modified xsi:type="dcterms:W3CDTF">2024-12-17T16:38:18Z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