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hale_g\Desktop\2019-2020 Post Collection Stats\District\"/>
    </mc:Choice>
  </mc:AlternateContent>
  <bookViews>
    <workbookView xWindow="255" yWindow="-120" windowWidth="15660" windowHeight="9840"/>
  </bookViews>
  <sheets>
    <sheet name="Data" sheetId="3" r:id="rId1"/>
    <sheet name="Specifications" sheetId="2" r:id="rId2"/>
  </sheets>
  <calcPr calcId="152511"/>
</workbook>
</file>

<file path=xl/calcChain.xml><?xml version="1.0" encoding="utf-8"?>
<calcChain xmlns="http://schemas.openxmlformats.org/spreadsheetml/2006/main">
  <c r="G5" i="3" l="1"/>
  <c r="H5" i="3" s="1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4" i="3"/>
  <c r="H4" i="3" s="1"/>
  <c r="E21" i="3" l="1"/>
  <c r="F21" i="3" l="1"/>
  <c r="G21" i="3" l="1"/>
  <c r="H21" i="3" s="1"/>
</calcChain>
</file>

<file path=xl/sharedStrings.xml><?xml version="1.0" encoding="utf-8"?>
<sst xmlns="http://schemas.openxmlformats.org/spreadsheetml/2006/main" count="81" uniqueCount="63">
  <si>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</si>
  <si>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</si>
  <si>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</si>
  <si>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</si>
  <si>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</si>
  <si>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</si>
  <si>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</si>
  <si>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</si>
  <si>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</si>
  <si>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</si>
  <si>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</si>
  <si>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</si>
  <si>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</si>
  <si>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0070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</si>
  <si>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</si>
  <si>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</si>
  <si>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</si>
  <si>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</si>
  <si>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</si>
  <si>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</si>
  <si>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</si>
  <si>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</si>
  <si>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</si>
  <si>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</si>
  <si>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0180</t>
  </si>
  <si>
    <t>ADAMS-ARAPAHOE 28J</t>
  </si>
  <si>
    <t>07</t>
  </si>
  <si>
    <t>BOULDER</t>
  </si>
  <si>
    <t>0470</t>
  </si>
  <si>
    <t>ST VRAIN VALLEY RE 1J</t>
  </si>
  <si>
    <t>0480</t>
  </si>
  <si>
    <t>BOULDER VALLEY RE 2</t>
  </si>
  <si>
    <t>16</t>
  </si>
  <si>
    <t>DENVER</t>
  </si>
  <si>
    <t>0880</t>
  </si>
  <si>
    <t>DENVER COUNTY 1</t>
  </si>
  <si>
    <t>18</t>
  </si>
  <si>
    <t>DOUGLAS</t>
  </si>
  <si>
    <t>0900</t>
  </si>
  <si>
    <t>DOUGLAS COUNTY RE 1</t>
  </si>
  <si>
    <t>30</t>
  </si>
  <si>
    <t>JEFFERSON</t>
  </si>
  <si>
    <t>1420</t>
  </si>
  <si>
    <t>JEFFERSON COUNTY R-1</t>
  </si>
  <si>
    <t>TOTAL DENVER METRO AREA</t>
  </si>
  <si>
    <t xml:space="preserve">Please note: District counts do not include Detention Center students.  </t>
  </si>
  <si>
    <t>Detention Center counts are separated from district counts but included in the total membership.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</si>
  <si>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</si>
  <si>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</si>
  <si>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</si>
  <si>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SCHOOL DISTRICT 27J</t>
  </si>
  <si>
    <t>Include school code 0000 (not attending a school; for instance, expelled students)</t>
  </si>
  <si>
    <t>COLORADO DEPARTMENT OF EDUCATION</t>
  </si>
  <si>
    <t>PK is Preschool</t>
  </si>
  <si>
    <t>WESTMINSTER PUBLIC SCHOOLS</t>
  </si>
  <si>
    <t>Revised 1/18/2020</t>
  </si>
  <si>
    <t>DENVER METRO AREA STUDENT MEMBERSHIP ENROLLMENT FROM 2009-2010 to 2019-2020</t>
  </si>
  <si>
    <t>Fall 2019 PK-12 Pupil Membership</t>
  </si>
  <si>
    <t>Fall 2009 PK-12 Pupil Membership</t>
  </si>
  <si>
    <t>Count Change From 2009 To 2019</t>
  </si>
  <si>
    <t>Percent Change From 2009 To 2019</t>
  </si>
  <si>
    <t>The Denver Metro Area includes 505,365 (55%) of the state's total preschool through 12th grade Fall 2019 student memebership of 913,223 in public schools.</t>
  </si>
  <si>
    <t>From Fall 2009 to Fall 2019 student membership in the Denver Metro Area increased by 37,569 students (8%).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</si>
</sst>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0"/>
      <name val="Microsoft Sans Serif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84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56"/>
      </left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3" fillId="0" borderId="0"/>
    <xf numFmtId="0" fontId="2" fillId="0" borderId="0"/>
    <xf numFmtId="0" fontId="1" fillId="0" borderId="0"/>
  </cellStyleXfs>
  <cellXfs count="35">
    <xf numFmtId="0" fontId="4" fillId="0" borderId="0" xfId="0" applyNumberFormat="1" applyFont="1" applyFill="1" applyBorder="1" applyAlignment="1" applyProtection="1"/>
    <xf numFmtId="0" fontId="0" fillId="0" borderId="0" xfId="0"/>
    <xf numFmtId="3" fontId="4" fillId="0" borderId="0" xfId="0" applyNumberFormat="1" applyFont="1" applyFill="1" applyBorder="1" applyAlignment="1" applyProtection="1"/>
    <xf numFmtId="0" fontId="7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11" fillId="0" borderId="0" xfId="0" applyFont="1"/>
    <xf numFmtId="0" fontId="13" fillId="0" borderId="0" xfId="0" applyFont="1"/>
    <xf numFmtId="49" fontId="4" fillId="3" borderId="0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center"/>
    </xf>
    <xf numFmtId="0" fontId="5" fillId="3" borderId="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/>
    <xf numFmtId="3" fontId="4" fillId="2" borderId="3" xfId="0" applyNumberFormat="1" applyFont="1" applyFill="1" applyBorder="1" applyAlignment="1" applyProtection="1"/>
    <xf numFmtId="10" fontId="4" fillId="2" borderId="4" xfId="0" applyNumberFormat="1" applyFont="1" applyFill="1" applyBorder="1" applyAlignment="1" applyProtection="1"/>
    <xf numFmtId="0" fontId="7" fillId="2" borderId="5" xfId="0" applyFont="1" applyFill="1" applyBorder="1" applyAlignment="1">
      <alignment horizontal="center" wrapText="1"/>
    </xf>
    <xf numFmtId="0" fontId="8" fillId="2" borderId="6" xfId="0" applyNumberFormat="1" applyFont="1" applyFill="1" applyBorder="1" applyAlignment="1" applyProtection="1">
      <alignment horizontal="center" wrapText="1"/>
    </xf>
    <xf numFmtId="0" fontId="12" fillId="4" borderId="7" xfId="0" applyNumberFormat="1" applyFont="1" applyFill="1" applyBorder="1" applyAlignment="1" applyProtection="1"/>
    <xf numFmtId="0" fontId="14" fillId="4" borderId="0" xfId="0" applyNumberFormat="1" applyFont="1" applyFill="1" applyBorder="1" applyAlignment="1" applyProtection="1">
      <alignment horizontal="right"/>
    </xf>
    <xf numFmtId="49" fontId="10" fillId="3" borderId="0" xfId="0" applyNumberFormat="1" applyFont="1" applyFill="1" applyBorder="1" applyAlignment="1" applyProtection="1"/>
    <xf numFmtId="0" fontId="7" fillId="2" borderId="1" xfId="0" applyFont="1" applyFill="1" applyBorder="1" applyAlignment="1">
      <alignment horizontal="center" wrapText="1"/>
    </xf>
    <xf numFmtId="0" fontId="12" fillId="4" borderId="7" xfId="0" applyNumberFormat="1" applyFont="1" applyFill="1" applyBorder="1" applyAlignment="1" applyProtection="1">
      <alignment horizontal="center"/>
    </xf>
    <xf numFmtId="49" fontId="10" fillId="3" borderId="0" xfId="0" applyNumberFormat="1" applyFont="1" applyFill="1" applyBorder="1" applyAlignment="1" applyProtection="1">
      <alignment horizontal="center" vertical="center"/>
    </xf>
    <xf numFmtId="3" fontId="7" fillId="2" borderId="8" xfId="0" applyNumberFormat="1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3" fontId="4" fillId="3" borderId="10" xfId="0" applyNumberFormat="1" applyFont="1" applyFill="1" applyBorder="1" applyAlignment="1" applyProtection="1"/>
    <xf numFmtId="9" fontId="4" fillId="3" borderId="11" xfId="0" applyNumberFormat="1" applyFont="1" applyFill="1" applyBorder="1" applyAlignment="1" applyProtection="1"/>
    <xf numFmtId="9" fontId="4" fillId="3" borderId="12" xfId="0" applyNumberFormat="1" applyFont="1" applyFill="1" applyBorder="1" applyAlignment="1" applyProtection="1"/>
    <xf numFmtId="10" fontId="4" fillId="3" borderId="12" xfId="0" applyNumberFormat="1" applyFont="1" applyFill="1" applyBorder="1" applyAlignment="1" applyProtection="1"/>
    <xf numFmtId="10" fontId="4" fillId="3" borderId="13" xfId="0" applyNumberFormat="1" applyFont="1" applyFill="1" applyBorder="1" applyAlignment="1" applyProtection="1"/>
    <xf numFmtId="3" fontId="0" fillId="3" borderId="10" xfId="0" applyNumberFormat="1" applyFill="1" applyBorder="1"/>
    <xf numFmtId="3" fontId="0" fillId="3" borderId="0" xfId="0" applyNumberForma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workbookViewId="0">
      <selection activeCell="E35" sqref="E35"/>
    </sheetView>
  </sheetViews>
  <sheetFormatPr defaultRowHeight="12.75" x14ac:dyDescent="0.2"/>
  <cols>
    <col min="1" max="1" width="9.140625" customWidth="1"/>
    <col min="2" max="2" width="15.5703125" customWidth="1"/>
    <col min="3" max="3" width="16.28515625" style="4" customWidth="1"/>
    <col min="4" max="4" width="28.140625" customWidth="1"/>
    <col min="5" max="5" width="14.85546875" style="2" customWidth="1"/>
    <col min="6" max="6" width="16.5703125" style="2" customWidth="1"/>
    <col min="7" max="7" width="12.5703125" style="2" customWidth="1"/>
    <col min="8" max="8" width="19.28515625" customWidth="1"/>
  </cols>
  <sheetData>
    <row r="1" spans="1:9" s="5" customFormat="1" ht="30.75" customHeight="1" x14ac:dyDescent="0.25">
      <c r="A1" s="25" t="s">
        <v>52</v>
      </c>
      <c r="B1" s="25"/>
      <c r="C1" s="25"/>
      <c r="D1" s="25"/>
      <c r="E1" s="25"/>
      <c r="F1" s="25"/>
      <c r="G1" s="22"/>
      <c r="H1" s="22"/>
    </row>
    <row r="2" spans="1:9" s="6" customFormat="1" ht="21.75" customHeight="1" x14ac:dyDescent="0.25">
      <c r="A2" s="24" t="s">
        <v>56</v>
      </c>
      <c r="B2" s="24"/>
      <c r="C2" s="24"/>
      <c r="D2" s="24"/>
      <c r="E2" s="24"/>
      <c r="F2" s="24"/>
      <c r="G2" s="20"/>
      <c r="H2" s="21" t="s">
        <v>55</v>
      </c>
    </row>
    <row r="3" spans="1:9" s="3" customFormat="1" ht="57.75" customHeight="1" x14ac:dyDescent="0.2">
      <c r="A3" s="23" t="s">
        <v>0</v>
      </c>
      <c r="B3" s="18" t="s">
        <v>1</v>
      </c>
      <c r="C3" s="19" t="s">
        <v>2</v>
      </c>
      <c r="D3" s="19" t="s">
        <v>3</v>
      </c>
      <c r="E3" s="26" t="s">
        <v>58</v>
      </c>
      <c r="F3" s="26" t="s">
        <v>57</v>
      </c>
      <c r="G3" s="26" t="s">
        <v>59</v>
      </c>
      <c r="H3" s="27" t="s">
        <v>60</v>
      </c>
    </row>
    <row r="4" spans="1:9" x14ac:dyDescent="0.2">
      <c r="A4" s="7" t="s">
        <v>4</v>
      </c>
      <c r="B4" s="8" t="s">
        <v>5</v>
      </c>
      <c r="C4" s="7" t="s">
        <v>6</v>
      </c>
      <c r="D4" s="8" t="s">
        <v>7</v>
      </c>
      <c r="E4" s="28">
        <v>5775</v>
      </c>
      <c r="F4" s="33">
        <v>9149</v>
      </c>
      <c r="G4" s="28">
        <f>F4-E4</f>
        <v>3374</v>
      </c>
      <c r="H4" s="29">
        <f>G4/E4</f>
        <v>0.58424242424242423</v>
      </c>
      <c r="I4" s="1"/>
    </row>
    <row r="5" spans="1:9" x14ac:dyDescent="0.2">
      <c r="A5" s="7" t="s">
        <v>4</v>
      </c>
      <c r="B5" s="8" t="s">
        <v>5</v>
      </c>
      <c r="C5" s="7" t="s">
        <v>8</v>
      </c>
      <c r="D5" s="8" t="s">
        <v>9</v>
      </c>
      <c r="E5" s="9">
        <v>41949</v>
      </c>
      <c r="F5" s="34">
        <v>38707</v>
      </c>
      <c r="G5" s="9">
        <f t="shared" ref="G5:G18" si="0">F5-E5</f>
        <v>-3242</v>
      </c>
      <c r="H5" s="30">
        <f t="shared" ref="H5:H18" si="1">G5/E5</f>
        <v>-7.7284321437936537E-2</v>
      </c>
      <c r="I5" s="1"/>
    </row>
    <row r="6" spans="1:9" x14ac:dyDescent="0.2">
      <c r="A6" s="7" t="s">
        <v>4</v>
      </c>
      <c r="B6" s="8" t="s">
        <v>5</v>
      </c>
      <c r="C6" s="7" t="s">
        <v>10</v>
      </c>
      <c r="D6" s="8" t="s">
        <v>11</v>
      </c>
      <c r="E6" s="34">
        <v>7422</v>
      </c>
      <c r="F6" s="34">
        <v>6610</v>
      </c>
      <c r="G6" s="9">
        <f t="shared" si="0"/>
        <v>-812</v>
      </c>
      <c r="H6" s="30">
        <f t="shared" si="1"/>
        <v>-0.10940447318782</v>
      </c>
      <c r="I6" s="1"/>
    </row>
    <row r="7" spans="1:9" x14ac:dyDescent="0.2">
      <c r="A7" s="7" t="s">
        <v>4</v>
      </c>
      <c r="B7" s="8" t="s">
        <v>5</v>
      </c>
      <c r="C7" s="7" t="s">
        <v>12</v>
      </c>
      <c r="D7" s="8" t="s">
        <v>50</v>
      </c>
      <c r="E7" s="34">
        <v>14469</v>
      </c>
      <c r="F7" s="34">
        <v>19248</v>
      </c>
      <c r="G7" s="9">
        <f t="shared" si="0"/>
        <v>4779</v>
      </c>
      <c r="H7" s="30">
        <f t="shared" si="1"/>
        <v>0.33029234916027367</v>
      </c>
      <c r="I7" s="1"/>
    </row>
    <row r="8" spans="1:9" x14ac:dyDescent="0.2">
      <c r="A8" s="7" t="s">
        <v>4</v>
      </c>
      <c r="B8" s="8" t="s">
        <v>5</v>
      </c>
      <c r="C8" s="7" t="s">
        <v>13</v>
      </c>
      <c r="D8" s="8" t="s">
        <v>54</v>
      </c>
      <c r="E8" s="34">
        <v>9862</v>
      </c>
      <c r="F8" s="34">
        <v>9090</v>
      </c>
      <c r="G8" s="9">
        <f t="shared" si="0"/>
        <v>-772</v>
      </c>
      <c r="H8" s="30">
        <f t="shared" si="1"/>
        <v>-7.8280267694179673E-2</v>
      </c>
      <c r="I8" s="1"/>
    </row>
    <row r="9" spans="1:9" x14ac:dyDescent="0.2">
      <c r="A9" s="7" t="s">
        <v>14</v>
      </c>
      <c r="B9" s="8" t="s">
        <v>15</v>
      </c>
      <c r="C9" s="7" t="s">
        <v>16</v>
      </c>
      <c r="D9" s="8" t="s">
        <v>17</v>
      </c>
      <c r="E9" s="34">
        <v>3124</v>
      </c>
      <c r="F9" s="34">
        <v>2634</v>
      </c>
      <c r="G9" s="9">
        <f t="shared" si="0"/>
        <v>-490</v>
      </c>
      <c r="H9" s="30">
        <f t="shared" si="1"/>
        <v>-0.15685019206145967</v>
      </c>
      <c r="I9" s="1"/>
    </row>
    <row r="10" spans="1:9" x14ac:dyDescent="0.2">
      <c r="A10" s="7" t="s">
        <v>14</v>
      </c>
      <c r="B10" s="8" t="s">
        <v>15</v>
      </c>
      <c r="C10" s="7" t="s">
        <v>18</v>
      </c>
      <c r="D10" s="8" t="s">
        <v>19</v>
      </c>
      <c r="E10" s="34">
        <v>1595</v>
      </c>
      <c r="F10" s="34">
        <v>1359</v>
      </c>
      <c r="G10" s="9">
        <f t="shared" si="0"/>
        <v>-236</v>
      </c>
      <c r="H10" s="30">
        <f t="shared" si="1"/>
        <v>-0.14796238244514107</v>
      </c>
      <c r="I10" s="1"/>
    </row>
    <row r="11" spans="1:9" x14ac:dyDescent="0.2">
      <c r="A11" s="7" t="s">
        <v>14</v>
      </c>
      <c r="B11" s="8" t="s">
        <v>15</v>
      </c>
      <c r="C11" s="7" t="s">
        <v>20</v>
      </c>
      <c r="D11" s="8" t="s">
        <v>21</v>
      </c>
      <c r="E11" s="34">
        <v>51708</v>
      </c>
      <c r="F11" s="34">
        <v>56172</v>
      </c>
      <c r="G11" s="9">
        <f t="shared" si="0"/>
        <v>4464</v>
      </c>
      <c r="H11" s="30">
        <f t="shared" si="1"/>
        <v>8.6330935251798566E-2</v>
      </c>
      <c r="I11" s="1"/>
    </row>
    <row r="12" spans="1:9" x14ac:dyDescent="0.2">
      <c r="A12" s="7" t="s">
        <v>14</v>
      </c>
      <c r="B12" s="8" t="s">
        <v>15</v>
      </c>
      <c r="C12" s="7" t="s">
        <v>22</v>
      </c>
      <c r="D12" s="8" t="s">
        <v>23</v>
      </c>
      <c r="E12" s="34">
        <v>15753</v>
      </c>
      <c r="F12" s="34">
        <v>14988</v>
      </c>
      <c r="G12" s="9">
        <f t="shared" si="0"/>
        <v>-765</v>
      </c>
      <c r="H12" s="30">
        <f t="shared" si="1"/>
        <v>-4.8562178632641402E-2</v>
      </c>
      <c r="I12" s="1"/>
    </row>
    <row r="13" spans="1:9" x14ac:dyDescent="0.2">
      <c r="A13" s="7" t="s">
        <v>14</v>
      </c>
      <c r="B13" s="8" t="s">
        <v>15</v>
      </c>
      <c r="C13" s="7" t="s">
        <v>24</v>
      </c>
      <c r="D13" s="8" t="s">
        <v>25</v>
      </c>
      <c r="E13" s="34">
        <v>36967</v>
      </c>
      <c r="F13" s="34">
        <v>40088</v>
      </c>
      <c r="G13" s="9">
        <f t="shared" si="0"/>
        <v>3121</v>
      </c>
      <c r="H13" s="30">
        <f t="shared" si="1"/>
        <v>8.4426650796656483E-2</v>
      </c>
      <c r="I13" s="1"/>
    </row>
    <row r="14" spans="1:9" x14ac:dyDescent="0.2">
      <c r="A14" s="7" t="s">
        <v>26</v>
      </c>
      <c r="B14" s="8" t="s">
        <v>27</v>
      </c>
      <c r="C14" s="7" t="s">
        <v>28</v>
      </c>
      <c r="D14" s="8" t="s">
        <v>29</v>
      </c>
      <c r="E14" s="34">
        <v>26724</v>
      </c>
      <c r="F14" s="34">
        <v>32855</v>
      </c>
      <c r="G14" s="9">
        <f t="shared" si="0"/>
        <v>6131</v>
      </c>
      <c r="H14" s="30">
        <f t="shared" si="1"/>
        <v>0.22941924861547672</v>
      </c>
      <c r="I14" s="1"/>
    </row>
    <row r="15" spans="1:9" x14ac:dyDescent="0.2">
      <c r="A15" s="7" t="s">
        <v>26</v>
      </c>
      <c r="B15" s="8" t="s">
        <v>27</v>
      </c>
      <c r="C15" s="7" t="s">
        <v>30</v>
      </c>
      <c r="D15" s="8" t="s">
        <v>31</v>
      </c>
      <c r="E15" s="34">
        <v>29011</v>
      </c>
      <c r="F15" s="34">
        <v>31000</v>
      </c>
      <c r="G15" s="9">
        <f t="shared" si="0"/>
        <v>1989</v>
      </c>
      <c r="H15" s="30">
        <f t="shared" si="1"/>
        <v>6.8560201302954052E-2</v>
      </c>
      <c r="I15" s="1"/>
    </row>
    <row r="16" spans="1:9" x14ac:dyDescent="0.2">
      <c r="A16" s="7" t="s">
        <v>32</v>
      </c>
      <c r="B16" s="8" t="s">
        <v>33</v>
      </c>
      <c r="C16" s="7" t="s">
        <v>34</v>
      </c>
      <c r="D16" s="8" t="s">
        <v>35</v>
      </c>
      <c r="E16" s="34">
        <v>77255</v>
      </c>
      <c r="F16" s="34">
        <v>92112</v>
      </c>
      <c r="G16" s="9">
        <f t="shared" si="0"/>
        <v>14857</v>
      </c>
      <c r="H16" s="30">
        <f t="shared" si="1"/>
        <v>0.1923111772700796</v>
      </c>
      <c r="I16" s="1"/>
    </row>
    <row r="17" spans="1:9" x14ac:dyDescent="0.2">
      <c r="A17" s="7" t="s">
        <v>36</v>
      </c>
      <c r="B17" s="8" t="s">
        <v>37</v>
      </c>
      <c r="C17" s="7" t="s">
        <v>38</v>
      </c>
      <c r="D17" s="8" t="s">
        <v>39</v>
      </c>
      <c r="E17" s="34">
        <v>59932</v>
      </c>
      <c r="F17" s="34">
        <v>67305</v>
      </c>
      <c r="G17" s="9">
        <f t="shared" si="0"/>
        <v>7373</v>
      </c>
      <c r="H17" s="30">
        <f t="shared" si="1"/>
        <v>0.12302275912701061</v>
      </c>
      <c r="I17" s="1"/>
    </row>
    <row r="18" spans="1:9" x14ac:dyDescent="0.2">
      <c r="A18" s="7" t="s">
        <v>40</v>
      </c>
      <c r="B18" s="8" t="s">
        <v>41</v>
      </c>
      <c r="C18" s="7" t="s">
        <v>42</v>
      </c>
      <c r="D18" s="8" t="s">
        <v>43</v>
      </c>
      <c r="E18" s="34">
        <v>86250</v>
      </c>
      <c r="F18" s="34">
        <v>84048</v>
      </c>
      <c r="G18" s="9">
        <f t="shared" si="0"/>
        <v>-2202</v>
      </c>
      <c r="H18" s="30">
        <f t="shared" si="1"/>
        <v>-2.5530434782608694E-2</v>
      </c>
      <c r="I18" s="1"/>
    </row>
    <row r="19" spans="1:9" x14ac:dyDescent="0.2">
      <c r="A19" s="8"/>
      <c r="B19" s="8"/>
      <c r="C19" s="10"/>
      <c r="D19" s="8"/>
      <c r="E19" s="9"/>
      <c r="F19" s="9"/>
      <c r="G19" s="9"/>
      <c r="H19" s="31"/>
    </row>
    <row r="20" spans="1:9" x14ac:dyDescent="0.2">
      <c r="A20" s="8"/>
      <c r="B20" s="8"/>
      <c r="C20" s="10"/>
      <c r="D20" s="8"/>
      <c r="E20" s="9"/>
      <c r="F20" s="9"/>
      <c r="G20" s="9"/>
      <c r="H20" s="32"/>
    </row>
    <row r="21" spans="1:9" x14ac:dyDescent="0.2">
      <c r="A21" s="12" t="s">
        <v>44</v>
      </c>
      <c r="B21" s="13"/>
      <c r="C21" s="14"/>
      <c r="D21" s="15"/>
      <c r="E21" s="16">
        <f>SUM(E4:E18)</f>
        <v>467796</v>
      </c>
      <c r="F21" s="16">
        <f>SUM(F4:F18)</f>
        <v>505365</v>
      </c>
      <c r="G21" s="16">
        <f>SUM(G4:G18)</f>
        <v>37569</v>
      </c>
      <c r="H21" s="17">
        <f>G21/E21</f>
        <v>8.0310648231280299E-2</v>
      </c>
    </row>
    <row r="22" spans="1:9" x14ac:dyDescent="0.2">
      <c r="A22" s="8"/>
      <c r="B22" s="8"/>
      <c r="C22" s="10"/>
      <c r="D22" s="8"/>
      <c r="E22" s="9"/>
      <c r="F22" s="9"/>
      <c r="G22" s="9"/>
      <c r="H22" s="8"/>
    </row>
    <row r="23" spans="1:9" x14ac:dyDescent="0.2">
      <c r="A23" s="11" t="s">
        <v>53</v>
      </c>
      <c r="B23" s="8"/>
      <c r="C23" s="10"/>
      <c r="D23" s="8"/>
      <c r="E23" s="9"/>
      <c r="F23" s="9"/>
      <c r="G23" s="9"/>
      <c r="H23" s="8"/>
    </row>
    <row r="24" spans="1:9" x14ac:dyDescent="0.2">
      <c r="A24" s="11"/>
      <c r="B24" s="8"/>
      <c r="C24" s="10"/>
      <c r="D24" s="8"/>
      <c r="E24" s="9"/>
      <c r="F24" s="9"/>
      <c r="G24" s="9"/>
      <c r="H24" s="8"/>
    </row>
    <row r="25" spans="1:9" x14ac:dyDescent="0.2">
      <c r="A25" s="11" t="s">
        <v>61</v>
      </c>
      <c r="B25" s="8"/>
      <c r="C25" s="10"/>
      <c r="D25" s="8"/>
      <c r="E25" s="9"/>
      <c r="F25" s="9"/>
      <c r="G25" s="9"/>
      <c r="H25" s="8"/>
    </row>
    <row r="26" spans="1:9" x14ac:dyDescent="0.2">
      <c r="A26" s="11"/>
      <c r="B26" s="8"/>
      <c r="C26" s="10"/>
      <c r="D26" s="8"/>
      <c r="E26" s="9"/>
      <c r="F26" s="9"/>
      <c r="G26" s="9"/>
      <c r="H26" s="8"/>
    </row>
    <row r="27" spans="1:9" x14ac:dyDescent="0.2">
      <c r="A27" s="11"/>
      <c r="B27" s="8"/>
      <c r="C27" s="10"/>
      <c r="D27" s="8"/>
      <c r="E27" s="9"/>
      <c r="F27" s="9"/>
      <c r="G27" s="9"/>
      <c r="H27" s="8"/>
    </row>
    <row r="28" spans="1:9" x14ac:dyDescent="0.2">
      <c r="A28" s="11" t="s">
        <v>62</v>
      </c>
      <c r="B28" s="8"/>
      <c r="C28" s="10"/>
      <c r="D28" s="9"/>
      <c r="E28" s="9"/>
      <c r="F28" s="9"/>
      <c r="G28" s="9"/>
      <c r="H28" s="8"/>
    </row>
    <row r="29" spans="1:9" x14ac:dyDescent="0.2">
      <c r="A29" s="11"/>
      <c r="B29" s="8"/>
      <c r="C29" s="10"/>
      <c r="D29" s="8"/>
      <c r="E29" s="9"/>
      <c r="F29" s="9"/>
      <c r="G29" s="9"/>
      <c r="H29" s="8"/>
    </row>
    <row r="30" spans="1:9" x14ac:dyDescent="0.2">
      <c r="A30" s="11" t="s">
        <v>45</v>
      </c>
      <c r="B30" s="8"/>
      <c r="C30" s="10"/>
      <c r="D30" s="8"/>
      <c r="E30" s="9"/>
      <c r="F30" s="9"/>
      <c r="G30" s="9"/>
      <c r="H30" s="8"/>
    </row>
    <row r="31" spans="1:9" x14ac:dyDescent="0.2">
      <c r="A31" s="11" t="s">
        <v>46</v>
      </c>
      <c r="B31" s="8"/>
      <c r="C31" s="10"/>
      <c r="D31" s="8"/>
      <c r="E31" s="9"/>
      <c r="F31" s="9"/>
      <c r="G31" s="9"/>
      <c r="H31" s="8"/>
    </row>
    <row r="32" spans="1:9" x14ac:dyDescent="0.2">
      <c r="A32" s="11"/>
      <c r="B32" s="8"/>
      <c r="C32" s="10"/>
      <c r="D32" s="8"/>
      <c r="E32" s="9"/>
      <c r="F32" s="9"/>
      <c r="G32" s="9"/>
      <c r="H32" s="8"/>
    </row>
    <row r="33" spans="1:8" x14ac:dyDescent="0.2">
      <c r="B33" s="8"/>
      <c r="C33" s="10"/>
      <c r="D33" s="8"/>
      <c r="E33" s="9"/>
      <c r="F33" s="9"/>
      <c r="G33" s="9"/>
      <c r="H33" s="8"/>
    </row>
    <row r="34" spans="1:8" x14ac:dyDescent="0.2">
      <c r="A34" s="8"/>
      <c r="B34" s="8"/>
      <c r="C34" s="10"/>
      <c r="D34" s="8"/>
      <c r="E34" s="9"/>
      <c r="F34" s="9"/>
      <c r="G34" s="9"/>
      <c r="H34" s="8"/>
    </row>
  </sheetData>
  <mergeCells count="2">
    <mergeCell ref="A2:F2"/>
    <mergeCell ref="A1:F1"/>
  </mergeCells>
  <printOptions gridLines="1"/>
  <pageMargins left="0.75" right="0.75" top="1" bottom="1" header="0.5" footer="0.5"/>
  <pageSetup scale="90" orientation="landscape" r:id="rId1"/>
  <headerFooter alignWithMargins="0"/>
  <ignoredErrors>
    <ignoredError sqref="C4:C18 A4:A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/>
  </sheetViews>
  <sheetFormatPr defaultRowHeight="12.75" x14ac:dyDescent="0.2"/>
  <sheetData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51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Specifications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Hale, Genevieve</cp:lastModifiedBy>
  <cp:lastPrinted>2017-01-06T22:24:18Z</cp:lastPrinted>
  <dcterms:created xsi:type="dcterms:W3CDTF">2012-01-11T16:16:53Z</dcterms:created>
  <dcterms:modified xsi:type="dcterms:W3CDTF">2020-01-22T14:15:50Z</dcterms:modified>
</cp:coreProperties>
</file>