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J:\PAYMENTS\PSFA25\"/>
    </mc:Choice>
  </mc:AlternateContent>
  <xr:revisionPtr revIDLastSave="0" documentId="8_{0A423824-E3AF-4913-A1F5-083B66C93F0D}" xr6:coauthVersionLast="47" xr6:coauthVersionMax="47" xr10:uidLastSave="{00000000-0000-0000-0000-000000000000}"/>
  <workbookProtection workbookPassword="CB03" lockStructure="1"/>
  <bookViews>
    <workbookView xWindow="-110" yWindow="-110" windowWidth="19420" windowHeight="10420" xr2:uid="{00000000-000D-0000-FFFF-FFFF00000000}"/>
  </bookViews>
  <sheets>
    <sheet name="Fund 90, Source 1171" sheetId="1" r:id="rId1"/>
    <sheet name="Mills" sheetId="2" r:id="rId2"/>
  </sheets>
  <definedNames>
    <definedName name="_xlnm._FilterDatabase" localSheetId="1" hidden="1">Mills!$1:$179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0" i="1"/>
  <c r="C8" i="1"/>
  <c r="C14" i="1" l="1"/>
  <c r="C18" i="1" s="1"/>
</calcChain>
</file>

<file path=xl/sharedStrings.xml><?xml version="1.0" encoding="utf-8"?>
<sst xmlns="http://schemas.openxmlformats.org/spreadsheetml/2006/main" count="376" uniqueCount="375">
  <si>
    <t>Fund 90, Source Code 1171: Amount Collected for Voter Approved Overrides</t>
  </si>
  <si>
    <t>Total Mills:</t>
  </si>
  <si>
    <t>Override Percentage:</t>
  </si>
  <si>
    <t>Total Override Mills:</t>
  </si>
  <si>
    <t>Total Tax Revenues Collected</t>
  </si>
  <si>
    <t>Override Revenue Collected</t>
  </si>
  <si>
    <t>This is the Fund 90, Source 1171 Figure</t>
  </si>
  <si>
    <t>Refer to Mill Tab</t>
  </si>
  <si>
    <t>This figure comes from your county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</si>
  <si>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</si>
  <si>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</si>
  <si>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</si>
  <si>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</si>
  <si>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</si>
  <si>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</si>
  <si>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</si>
  <si>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</si>
  <si>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</si>
  <si>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</si>
  <si>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</si>
  <si>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</si>
  <si>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</si>
  <si>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</si>
  <si>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</si>
  <si>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</si>
  <si>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</si>
  <si>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</si>
  <si>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</si>
  <si>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</si>
  <si>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</si>
  <si>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</si>
  <si>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</si>
  <si>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</si>
  <si>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</si>
  <si>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</si>
  <si>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</si>
  <si>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</si>
  <si>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</si>
  <si>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</si>
  <si>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</si>
  <si>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</si>
  <si>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</si>
  <si>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</si>
  <si>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</si>
  <si>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</si>
  <si>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</si>
  <si>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</si>
  <si>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</si>
  <si>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</si>
  <si>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</si>
  <si>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</si>
  <si>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</si>
  <si>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</si>
  <si>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</si>
  <si>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</si>
  <si>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</si>
  <si>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</si>
  <si>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</si>
  <si>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</si>
  <si>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</si>
  <si>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</si>
  <si>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</si>
  <si>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</si>
  <si>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</si>
  <si>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</si>
  <si>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</si>
  <si>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</si>
  <si>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</si>
  <si>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</si>
  <si>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</si>
  <si>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</si>
  <si>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</si>
  <si>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</si>
  <si>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</si>
  <si>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</si>
  <si>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</si>
  <si>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</si>
  <si>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</si>
  <si>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</si>
  <si>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</si>
  <si>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</si>
  <si>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</si>
  <si>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</si>
  <si>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</si>
  <si>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</si>
  <si>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</si>
  <si>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</si>
  <si>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</si>
  <si>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</si>
  <si>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</si>
  <si>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</si>
  <si>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</si>
  <si>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</si>
  <si>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</si>
  <si>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</si>
  <si>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</si>
  <si>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</si>
  <si>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</si>
  <si>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</si>
  <si>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</si>
  <si>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</si>
  <si>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</si>
  <si>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</si>
  <si>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</si>
  <si>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</si>
  <si>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</si>
  <si>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</si>
  <si>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</si>
  <si>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</si>
  <si>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</si>
  <si>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</si>
  <si>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</si>
  <si>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</si>
  <si>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</si>
  <si>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</si>
  <si>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</si>
  <si>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</si>
  <si>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</si>
  <si>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</si>
  <si>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</si>
  <si>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</si>
  <si>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</si>
  <si>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</si>
  <si>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</si>
  <si>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</si>
  <si>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</si>
  <si>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</si>
  <si>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</si>
  <si>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</si>
  <si>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</si>
  <si>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</si>
  <si>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</si>
  <si>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</si>
  <si>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</si>
  <si>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</si>
  <si>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</si>
  <si>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</si>
  <si>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</si>
  <si>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</si>
  <si>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</si>
  <si>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</si>
  <si>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</si>
  <si>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</si>
  <si>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</si>
  <si>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</si>
  <si>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</si>
  <si>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</si>
  <si>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</si>
  <si>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</si>
  <si>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</si>
  <si>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</si>
  <si>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</si>
  <si>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</si>
  <si>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</si>
  <si>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</si>
  <si>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</si>
  <si>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</si>
  <si>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</si>
  <si>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</si>
  <si>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</si>
  <si>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</si>
  <si>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</si>
  <si>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</si>
  <si>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</si>
  <si>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</si>
  <si>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</si>
  <si>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</si>
  <si>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</si>
  <si>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</si>
  <si>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</si>
  <si>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</si>
  <si>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</si>
  <si>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</si>
  <si>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</si>
  <si>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</si>
  <si>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</si>
  <si>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</si>
  <si>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</si>
  <si>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</si>
  <si>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</si>
  <si>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</si>
  <si>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</si>
  <si>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</si>
  <si>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</si>
  <si>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</si>
  <si>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</si>
  <si>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</si>
  <si>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MAPLETON 1</t>
  </si>
  <si>
    <t>COMMERCE CITY 14</t>
  </si>
  <si>
    <t>27J</t>
  </si>
  <si>
    <t>BENNETT 29J</t>
  </si>
  <si>
    <t>STRASBURG 31J</t>
  </si>
  <si>
    <t>WESTMINSTER 50</t>
  </si>
  <si>
    <t>ALAMOSA 11J</t>
  </si>
  <si>
    <t>SANGRE DECRISTO 22J</t>
  </si>
  <si>
    <t>ENGLEWOOD 1</t>
  </si>
  <si>
    <t>SHERIDAN 2</t>
  </si>
  <si>
    <t>CHERRY CREEK 5</t>
  </si>
  <si>
    <t>LITTLETON 6</t>
  </si>
  <si>
    <t>DEER TRAIL 26J</t>
  </si>
  <si>
    <t>AURORA 28J</t>
  </si>
  <si>
    <t>BYERS 32J</t>
  </si>
  <si>
    <t>ARCHULETA 50J</t>
  </si>
  <si>
    <t>WALSH RE-1</t>
  </si>
  <si>
    <t>PRITCHETT RE-3</t>
  </si>
  <si>
    <t>SPRINGFIELD RE-4</t>
  </si>
  <si>
    <t>VILAS RE-5</t>
  </si>
  <si>
    <t>CAMPO RE-6</t>
  </si>
  <si>
    <t>LAS ANIMAS RE-1</t>
  </si>
  <si>
    <t>MCCLAVE RE-2</t>
  </si>
  <si>
    <t>ST VRAIN RE-1J</t>
  </si>
  <si>
    <t>BOULDER RE-2</t>
  </si>
  <si>
    <t>BUENA VISTA R-31</t>
  </si>
  <si>
    <t>SALIDA R-32J</t>
  </si>
  <si>
    <t>KIT CARSON R-1</t>
  </si>
  <si>
    <t>CHEYENNE R-5 RE-5</t>
  </si>
  <si>
    <t>CLEAR CREEK RE-1</t>
  </si>
  <si>
    <t>NORTH CONEJOS RE-1J</t>
  </si>
  <si>
    <t>SANFORD 6J</t>
  </si>
  <si>
    <t>SOUTH CONEJOS RE-10</t>
  </si>
  <si>
    <t>CENTENNIAL R-1</t>
  </si>
  <si>
    <t>SIERRA GRANDE R-30</t>
  </si>
  <si>
    <t>CROWLEY RE-1J</t>
  </si>
  <si>
    <t>WESTCLIFFE C-1</t>
  </si>
  <si>
    <t>DELTA 50J</t>
  </si>
  <si>
    <t>DENVER 1</t>
  </si>
  <si>
    <t>DOLORES RE-1</t>
  </si>
  <si>
    <t>DOUGLAS RE-1J</t>
  </si>
  <si>
    <t>EAGLE RE-50J</t>
  </si>
  <si>
    <t>ELIZABETH C-1</t>
  </si>
  <si>
    <t>KIOWA C-2</t>
  </si>
  <si>
    <t>BIG SANDY 100J</t>
  </si>
  <si>
    <t>ELBERT 200</t>
  </si>
  <si>
    <t>AGATE 300</t>
  </si>
  <si>
    <t>CALHAN RJ-1</t>
  </si>
  <si>
    <t>HARRISON 2</t>
  </si>
  <si>
    <t>WIDEFIELD 3</t>
  </si>
  <si>
    <t>FOUNTAIN 8</t>
  </si>
  <si>
    <t>COLORADO SPRINGS 11</t>
  </si>
  <si>
    <t>CHEYENNE MOUNTAIN 12</t>
  </si>
  <si>
    <t>MANITOU SPRINGS 14</t>
  </si>
  <si>
    <t>ACADEMY 20</t>
  </si>
  <si>
    <t>ELLICOTT 22</t>
  </si>
  <si>
    <t>PEYTON 23JT</t>
  </si>
  <si>
    <t>HANOVER 28</t>
  </si>
  <si>
    <t>LEWIS-PALMER 38</t>
  </si>
  <si>
    <t>FALCON 49</t>
  </si>
  <si>
    <t>EDISON 54JT</t>
  </si>
  <si>
    <t>MIAMI-YODER 60JT</t>
  </si>
  <si>
    <t>CANON CITY RE-1</t>
  </si>
  <si>
    <t>FREMONT RE-2</t>
  </si>
  <si>
    <t>COTOPAXI R-3</t>
  </si>
  <si>
    <t>ROARING FORK RE-1</t>
  </si>
  <si>
    <t>GARFIELD COUNTY RE-2</t>
  </si>
  <si>
    <t>GARFIELD COUNTY 16</t>
  </si>
  <si>
    <t>GILPIN RE-1</t>
  </si>
  <si>
    <t>WEST GRAND 1</t>
  </si>
  <si>
    <t>EAST GRAND 2</t>
  </si>
  <si>
    <t>GUNNISON RE-1J</t>
  </si>
  <si>
    <t>HINSDALE RE-1</t>
  </si>
  <si>
    <t>HUERFANO RE-1</t>
  </si>
  <si>
    <t>LA VETA RE-2</t>
  </si>
  <si>
    <t>NORTH PARK R-1</t>
  </si>
  <si>
    <t>JEFFERSON R-1</t>
  </si>
  <si>
    <t>EADS RE-1</t>
  </si>
  <si>
    <t>PLAINVIEW RE-2</t>
  </si>
  <si>
    <t>ARRIBA/FLAGLER C-20</t>
  </si>
  <si>
    <t>HI PLAINS R-23</t>
  </si>
  <si>
    <t>STRATTON R-4</t>
  </si>
  <si>
    <t>BETHUNE R-5</t>
  </si>
  <si>
    <t>BURLINGTON R-6J</t>
  </si>
  <si>
    <t>LAKE R-1</t>
  </si>
  <si>
    <t>DURANGO 9R</t>
  </si>
  <si>
    <t>BAYFIELD 10J</t>
  </si>
  <si>
    <t>IGNACIO 11J</t>
  </si>
  <si>
    <t>POUDRE R-1</t>
  </si>
  <si>
    <t>THOMPSON R-2J</t>
  </si>
  <si>
    <t>ESTES PRK R-3</t>
  </si>
  <si>
    <t>TRINIDAD 1</t>
  </si>
  <si>
    <t>PRIMERO 2</t>
  </si>
  <si>
    <t>HOEHNE 3</t>
  </si>
  <si>
    <t>AGUILAR 6</t>
  </si>
  <si>
    <t>BRANSON 82</t>
  </si>
  <si>
    <t>KIM 88</t>
  </si>
  <si>
    <t>GENOA-HUGO     C-113</t>
  </si>
  <si>
    <t>LIMON RE-4J</t>
  </si>
  <si>
    <t>KARVAL RE-23</t>
  </si>
  <si>
    <t>VALLEY RE-1</t>
  </si>
  <si>
    <t>FRENCHMAN RE-3</t>
  </si>
  <si>
    <t>BUFFALO RE-4J</t>
  </si>
  <si>
    <t>PLATEAU RE-5</t>
  </si>
  <si>
    <t>DEBEQUE 49JT</t>
  </si>
  <si>
    <t>PLATEAU 50</t>
  </si>
  <si>
    <t>MESA VALLEY 51</t>
  </si>
  <si>
    <t>CREEDE 1</t>
  </si>
  <si>
    <t>MOFFAT RE-1</t>
  </si>
  <si>
    <t>MONTEZUMA RE-1</t>
  </si>
  <si>
    <t>DOLORES RE-4A</t>
  </si>
  <si>
    <t>MANCOS RE-6</t>
  </si>
  <si>
    <t>MONTROSE RE-1J</t>
  </si>
  <si>
    <t>WEST END RE-2</t>
  </si>
  <si>
    <t>BRUSH RE-2J</t>
  </si>
  <si>
    <t>FT MORGAN RE-3</t>
  </si>
  <si>
    <t>WELDON RE-20J</t>
  </si>
  <si>
    <t>WIGGINS RE-50J</t>
  </si>
  <si>
    <t>EAST OTERO R-1</t>
  </si>
  <si>
    <t>ROCKY FORD R-2</t>
  </si>
  <si>
    <t>MANZANOLA 3J</t>
  </si>
  <si>
    <t>FOWLER R-4J</t>
  </si>
  <si>
    <t>CHERAW 31</t>
  </si>
  <si>
    <t>SWINK 33</t>
  </si>
  <si>
    <t>OURAY R-1</t>
  </si>
  <si>
    <t>RIDGWAY R-2</t>
  </si>
  <si>
    <t>PLATTE CANYON 1</t>
  </si>
  <si>
    <t>PARK RE-2</t>
  </si>
  <si>
    <t>HOLYOKE RE-1J</t>
  </si>
  <si>
    <t>HAXTUN RE-2J</t>
  </si>
  <si>
    <t>ASPEN 1</t>
  </si>
  <si>
    <t>GRANADA RE-1</t>
  </si>
  <si>
    <t>LAMAR RE-2</t>
  </si>
  <si>
    <t>HOLLY RE-3</t>
  </si>
  <si>
    <t>WILEY RE-13J</t>
  </si>
  <si>
    <t>PUEBLO CITY 60</t>
  </si>
  <si>
    <t>PUEBLO RURAL 70</t>
  </si>
  <si>
    <t>MEEKER RE-1</t>
  </si>
  <si>
    <t>RANGELY RE-4</t>
  </si>
  <si>
    <t>DEL NORTE C-7</t>
  </si>
  <si>
    <t>MONTE VISTA C-8</t>
  </si>
  <si>
    <t>SARGENT RE-33J</t>
  </si>
  <si>
    <t>HAYDEN RE-1</t>
  </si>
  <si>
    <t>STEAMBOAT SPRINGS RE-2</t>
  </si>
  <si>
    <t>SOUTH ROUTT RE-3J</t>
  </si>
  <si>
    <t>MTN VALLEY RE-1</t>
  </si>
  <si>
    <t>MOFFAT 2</t>
  </si>
  <si>
    <t>CENTER 26J</t>
  </si>
  <si>
    <t>SILVERTON 1</t>
  </si>
  <si>
    <t>TELLURIDE R-1</t>
  </si>
  <si>
    <t>NORWOOD RE-2J</t>
  </si>
  <si>
    <t>JULESBURG RE-1</t>
  </si>
  <si>
    <t>REVERE</t>
  </si>
  <si>
    <t>SUMMIT RE-1</t>
  </si>
  <si>
    <t>CRIPPLE CREEK RE-1</t>
  </si>
  <si>
    <t>WOODLAND PARK RE-2</t>
  </si>
  <si>
    <t>AKRON R-1</t>
  </si>
  <si>
    <t>ARICKAREE R-2</t>
  </si>
  <si>
    <t>OTIS R-3</t>
  </si>
  <si>
    <t>LONE STAR 101</t>
  </si>
  <si>
    <t>WOODLIN R-104</t>
  </si>
  <si>
    <t>GILCREST RE-1</t>
  </si>
  <si>
    <t>EATON RE-2</t>
  </si>
  <si>
    <t>WELD COUNTY RE-3J</t>
  </si>
  <si>
    <t>WINDSOR RE-4</t>
  </si>
  <si>
    <t>JOHNSTOWN RE-5J</t>
  </si>
  <si>
    <t>GREELEY 6</t>
  </si>
  <si>
    <t>PLATTE VLY RE-7</t>
  </si>
  <si>
    <t>FORT LUPTON RE-8</t>
  </si>
  <si>
    <t>AULT-HGHLND RE-9</t>
  </si>
  <si>
    <t>BRIGGSDALE RE-10J</t>
  </si>
  <si>
    <t>PRAIRIE RE-11J</t>
  </si>
  <si>
    <t>PAWNEE RE-12</t>
  </si>
  <si>
    <t>YUMA 1</t>
  </si>
  <si>
    <t>WRAY RD-2</t>
  </si>
  <si>
    <t>IDALIA RJ-3</t>
  </si>
  <si>
    <t>LIBERTY J-4</t>
  </si>
  <si>
    <t>ADAMS #12 FIVE STAR</t>
  </si>
  <si>
    <t>District Code</t>
  </si>
  <si>
    <t>District Name</t>
  </si>
  <si>
    <t>Total Override Mills (includes Hold Harmless &amp; Excess Hold Harmless)</t>
  </si>
  <si>
    <t>Total Mills (excludes Bond Mill)</t>
  </si>
  <si>
    <t xml:space="preserve">Enter your District Number </t>
  </si>
  <si>
    <t>this will populate the green cells below</t>
  </si>
  <si>
    <t>Please use this worksheet</t>
  </si>
  <si>
    <t>If your county treasurer gives you one total tax revenue figure, and you need to break out Source Code 1171</t>
  </si>
  <si>
    <t>Fill in the two yellow cells for your district</t>
  </si>
  <si>
    <t>Revenue Generated
if Full Amount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</si>
</sst>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#,##0.0_);\(#,##0.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quotePrefix="1" applyFont="1"/>
    <xf numFmtId="165" fontId="2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2" borderId="0" xfId="0" applyFill="1"/>
    <xf numFmtId="43" fontId="0" fillId="0" borderId="0" xfId="1" applyFont="1" applyProtection="1"/>
    <xf numFmtId="0" fontId="0" fillId="3" borderId="0" xfId="0" applyFill="1"/>
    <xf numFmtId="0" fontId="0" fillId="4" borderId="0" xfId="0" applyFill="1"/>
    <xf numFmtId="10" fontId="0" fillId="4" borderId="0" xfId="0" applyNumberFormat="1" applyFill="1"/>
    <xf numFmtId="4" fontId="0" fillId="3" borderId="0" xfId="0" applyNumberFormat="1" applyFill="1"/>
    <xf numFmtId="49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Protection="1">
      <protection locked="0"/>
    </xf>
    <xf numFmtId="43" fontId="0" fillId="0" borderId="0" xfId="2" applyNumberFormat="1" applyFont="1" applyAlignment="1">
      <alignment wrapText="1"/>
    </xf>
    <xf numFmtId="43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zoomScaleNormal="100" workbookViewId="0">
      <selection activeCell="C7" sqref="C7"/>
    </sheetView>
  </sheetViews>
  <sheetFormatPr defaultRowHeight="14.5" x14ac:dyDescent="0.35"/>
  <cols>
    <col min="2" max="2" width="25.453125" customWidth="1"/>
    <col min="3" max="3" width="16.36328125" customWidth="1"/>
    <col min="4" max="4" width="4.54296875" customWidth="1"/>
    <col min="6" max="6" width="4.36328125" customWidth="1"/>
    <col min="7" max="7" width="19.08984375" customWidth="1"/>
    <col min="8" max="8" width="8" customWidth="1"/>
  </cols>
  <sheetData>
    <row r="1" spans="1:7" x14ac:dyDescent="0.35">
      <c r="A1" t="s">
        <v>0</v>
      </c>
    </row>
    <row r="2" spans="1:7" x14ac:dyDescent="0.35">
      <c r="A2" t="s">
        <v>372</v>
      </c>
    </row>
    <row r="3" spans="1:7" x14ac:dyDescent="0.35">
      <c r="A3" t="s">
        <v>371</v>
      </c>
    </row>
    <row r="5" spans="1:7" x14ac:dyDescent="0.35">
      <c r="A5" s="7" t="s">
        <v>373</v>
      </c>
      <c r="B5" s="7"/>
      <c r="C5" s="7"/>
      <c r="G5" s="8"/>
    </row>
    <row r="6" spans="1:7" ht="15" thickBot="1" x14ac:dyDescent="0.4"/>
    <row r="7" spans="1:7" ht="15.5" thickTop="1" thickBot="1" x14ac:dyDescent="0.4">
      <c r="A7" s="7" t="s">
        <v>369</v>
      </c>
      <c r="B7" s="7"/>
      <c r="C7" s="13"/>
      <c r="E7" t="s">
        <v>370</v>
      </c>
    </row>
    <row r="8" spans="1:7" ht="15" thickTop="1" x14ac:dyDescent="0.35">
      <c r="C8" t="str">
        <f>IFERROR(VLOOKUP(C7,Mills!A:B,2,FALSE),"")</f>
        <v/>
      </c>
      <c r="G8" s="8"/>
    </row>
    <row r="10" spans="1:7" x14ac:dyDescent="0.35">
      <c r="A10" t="s">
        <v>1</v>
      </c>
      <c r="C10" s="10" t="str">
        <f>IFERROR(VLOOKUP(C7,Mills!A:C,3,FALSE),"")</f>
        <v/>
      </c>
      <c r="E10" t="s">
        <v>7</v>
      </c>
      <c r="G10" s="8"/>
    </row>
    <row r="12" spans="1:7" x14ac:dyDescent="0.35">
      <c r="A12" t="s">
        <v>3</v>
      </c>
      <c r="C12" s="10" t="str">
        <f>IFERROR(VLOOKUP(C7,Mills!A:D,4,FALSE),"")</f>
        <v/>
      </c>
      <c r="E12" t="s">
        <v>7</v>
      </c>
    </row>
    <row r="14" spans="1:7" x14ac:dyDescent="0.35">
      <c r="A14" t="s">
        <v>2</v>
      </c>
      <c r="C14" s="11" t="str">
        <f>IFERROR(C12/C10,"")</f>
        <v/>
      </c>
    </row>
    <row r="15" spans="1:7" ht="15" thickBot="1" x14ac:dyDescent="0.4"/>
    <row r="16" spans="1:7" ht="15.5" thickTop="1" thickBot="1" x14ac:dyDescent="0.4">
      <c r="A16" s="7" t="s">
        <v>4</v>
      </c>
      <c r="B16" s="7"/>
      <c r="C16" s="14"/>
      <c r="E16" t="s">
        <v>8</v>
      </c>
    </row>
    <row r="17" spans="1:8" ht="15" thickTop="1" x14ac:dyDescent="0.35"/>
    <row r="18" spans="1:8" x14ac:dyDescent="0.35">
      <c r="A18" t="s">
        <v>5</v>
      </c>
      <c r="C18" s="12" t="str">
        <f>IFERROR(MIN((C16*C14),VLOOKUP(C7,Mills!A:E,5,FALSE)),"")</f>
        <v/>
      </c>
      <c r="E18" s="9" t="s">
        <v>6</v>
      </c>
      <c r="F18" s="9"/>
      <c r="G18" s="9"/>
      <c r="H18" s="9"/>
    </row>
  </sheetData>
  <sheetProtection algorithmName="SHA-512" hashValue="kUfKv709PQ0LofhfQ7a8rhTLISnhKi7c29b5QaARtJzWrJ5xgwqTnXRoOygaGenZM0wEpXzy9ah0R26KpyJN4A==" saltValue="1dZ865Ml4uKdKeGipjkVXQ==" spinCount="100000" sheet="1" objects="1" scenarios="1" selectLockedCells="1"/>
  <pageMargins left="0.7" right="0.45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4.5" x14ac:dyDescent="0.35"/>
  <cols>
    <col min="2" max="2" width="33.6328125" customWidth="1"/>
    <col min="3" max="3" width="16.6328125" customWidth="1"/>
    <col min="4" max="4" width="21.6328125" customWidth="1"/>
    <col min="5" max="5" width="19.453125" style="16" customWidth="1"/>
    <col min="6" max="6" width="12.90625" customWidth="1"/>
  </cols>
  <sheetData>
    <row r="1" spans="1:5" s="5" customFormat="1" ht="43.5" x14ac:dyDescent="0.35">
      <c r="A1" s="5" t="s">
        <v>365</v>
      </c>
      <c r="B1" s="5" t="s">
        <v>366</v>
      </c>
      <c r="C1" s="6" t="s">
        <v>368</v>
      </c>
      <c r="D1" s="6" t="s">
        <v>367</v>
      </c>
      <c r="E1" s="15" t="s">
        <v>374</v>
      </c>
    </row>
    <row r="2" spans="1:5" x14ac:dyDescent="0.35">
      <c r="A2" s="2" t="s">
        <v>9</v>
      </c>
      <c r="B2" s="4" t="s">
        <v>187</v>
      </c>
      <c r="C2" s="1">
        <v>43.262</v>
      </c>
      <c r="D2" s="1">
        <v>16.088999999999999</v>
      </c>
      <c r="E2" s="16">
        <v>19570782.857828997</v>
      </c>
    </row>
    <row r="3" spans="1:5" x14ac:dyDescent="0.35">
      <c r="A3" s="2" t="s">
        <v>10</v>
      </c>
      <c r="B3" s="4" t="s">
        <v>364</v>
      </c>
      <c r="C3" s="1">
        <v>44.04</v>
      </c>
      <c r="D3" s="1">
        <v>16.756</v>
      </c>
      <c r="E3" s="16">
        <v>69005554.355596006</v>
      </c>
    </row>
    <row r="4" spans="1:5" x14ac:dyDescent="0.35">
      <c r="A4" s="2" t="s">
        <v>11</v>
      </c>
      <c r="B4" s="4" t="s">
        <v>188</v>
      </c>
      <c r="C4" s="1">
        <v>39.100999999999999</v>
      </c>
      <c r="D4" s="1">
        <v>11.944000000000001</v>
      </c>
      <c r="E4" s="16">
        <v>14889547.320272001</v>
      </c>
    </row>
    <row r="5" spans="1:5" x14ac:dyDescent="0.35">
      <c r="A5" s="2" t="s">
        <v>12</v>
      </c>
      <c r="B5" s="4" t="s">
        <v>189</v>
      </c>
      <c r="C5" s="1">
        <v>35.659999999999997</v>
      </c>
      <c r="D5" s="1">
        <v>8.2330000000000005</v>
      </c>
      <c r="E5" s="16">
        <v>26436973.028404005</v>
      </c>
    </row>
    <row r="6" spans="1:5" x14ac:dyDescent="0.35">
      <c r="A6" s="2" t="s">
        <v>13</v>
      </c>
      <c r="B6" s="4" t="s">
        <v>190</v>
      </c>
      <c r="C6" s="1">
        <v>25.327999999999999</v>
      </c>
      <c r="D6" s="1">
        <v>0</v>
      </c>
      <c r="E6" s="16">
        <v>0</v>
      </c>
    </row>
    <row r="7" spans="1:5" x14ac:dyDescent="0.35">
      <c r="A7" s="2" t="s">
        <v>14</v>
      </c>
      <c r="B7" s="4" t="s">
        <v>191</v>
      </c>
      <c r="C7" s="1">
        <v>29.300999999999998</v>
      </c>
      <c r="D7" s="1">
        <v>2.2909999999999999</v>
      </c>
      <c r="E7" s="16">
        <v>299940.87012500002</v>
      </c>
    </row>
    <row r="8" spans="1:5" x14ac:dyDescent="0.35">
      <c r="A8" s="2" t="s">
        <v>15</v>
      </c>
      <c r="B8" s="4" t="s">
        <v>192</v>
      </c>
      <c r="C8" s="1">
        <v>52.671999999999997</v>
      </c>
      <c r="D8" s="1">
        <v>25.477</v>
      </c>
      <c r="E8" s="16">
        <v>28398643.788376998</v>
      </c>
    </row>
    <row r="9" spans="1:5" x14ac:dyDescent="0.35">
      <c r="A9" s="2" t="s">
        <v>16</v>
      </c>
      <c r="B9" s="4" t="s">
        <v>193</v>
      </c>
      <c r="C9" s="1">
        <v>27.023</v>
      </c>
      <c r="D9" s="1">
        <v>0</v>
      </c>
      <c r="E9" s="16">
        <v>0</v>
      </c>
    </row>
    <row r="10" spans="1:5" x14ac:dyDescent="0.35">
      <c r="A10" s="2" t="s">
        <v>17</v>
      </c>
      <c r="B10" s="4" t="s">
        <v>194</v>
      </c>
      <c r="C10" s="1">
        <v>27</v>
      </c>
      <c r="D10" s="1">
        <v>0</v>
      </c>
      <c r="E10" s="16">
        <v>0</v>
      </c>
    </row>
    <row r="11" spans="1:5" x14ac:dyDescent="0.35">
      <c r="A11" s="2" t="s">
        <v>18</v>
      </c>
      <c r="B11" s="4" t="s">
        <v>195</v>
      </c>
      <c r="C11" s="1">
        <v>39.302</v>
      </c>
      <c r="D11" s="1">
        <v>7.3319999999999999</v>
      </c>
      <c r="E11" s="16">
        <v>6156045.0235439995</v>
      </c>
    </row>
    <row r="12" spans="1:5" x14ac:dyDescent="0.35">
      <c r="A12" s="2" t="s">
        <v>19</v>
      </c>
      <c r="B12" s="4" t="s">
        <v>196</v>
      </c>
      <c r="C12" s="1">
        <v>36.823999999999998</v>
      </c>
      <c r="D12" s="1">
        <v>11.561999999999999</v>
      </c>
      <c r="E12" s="16">
        <v>3844493.5925639998</v>
      </c>
    </row>
    <row r="13" spans="1:5" x14ac:dyDescent="0.35">
      <c r="A13" s="2" t="s">
        <v>20</v>
      </c>
      <c r="B13" s="4" t="s">
        <v>197</v>
      </c>
      <c r="C13" s="1">
        <v>41.820999999999998</v>
      </c>
      <c r="D13" s="1">
        <v>17.760999999999999</v>
      </c>
      <c r="E13" s="16">
        <v>158522408.264725</v>
      </c>
    </row>
    <row r="14" spans="1:5" x14ac:dyDescent="0.35">
      <c r="A14" s="2" t="s">
        <v>21</v>
      </c>
      <c r="B14" s="4" t="s">
        <v>198</v>
      </c>
      <c r="C14" s="1">
        <v>48.947000000000003</v>
      </c>
      <c r="D14" s="1">
        <v>11.579999999999998</v>
      </c>
      <c r="E14" s="16">
        <v>28813992.112559997</v>
      </c>
    </row>
    <row r="15" spans="1:5" x14ac:dyDescent="0.35">
      <c r="A15" s="2" t="s">
        <v>22</v>
      </c>
      <c r="B15" s="4" t="s">
        <v>199</v>
      </c>
      <c r="C15" s="1">
        <v>27.123000000000001</v>
      </c>
      <c r="D15" s="1">
        <v>0.123</v>
      </c>
      <c r="E15" s="16">
        <v>6534.1012019999998</v>
      </c>
    </row>
    <row r="16" spans="1:5" x14ac:dyDescent="0.35">
      <c r="A16" s="2" t="s">
        <v>23</v>
      </c>
      <c r="B16" s="4" t="s">
        <v>200</v>
      </c>
      <c r="C16" s="1">
        <v>55.43</v>
      </c>
      <c r="D16" s="1">
        <v>22.513999999999999</v>
      </c>
      <c r="E16" s="16">
        <v>125440727.220054</v>
      </c>
    </row>
    <row r="17" spans="1:5" x14ac:dyDescent="0.35">
      <c r="A17" s="2" t="s">
        <v>24</v>
      </c>
      <c r="B17" s="4" t="s">
        <v>201</v>
      </c>
      <c r="C17" s="1">
        <v>30.646999999999998</v>
      </c>
      <c r="D17" s="1">
        <v>3.4449999999999998</v>
      </c>
      <c r="E17" s="16">
        <v>240066.36491499998</v>
      </c>
    </row>
    <row r="18" spans="1:5" x14ac:dyDescent="0.35">
      <c r="A18" s="2" t="s">
        <v>25</v>
      </c>
      <c r="B18" s="4" t="s">
        <v>202</v>
      </c>
      <c r="C18" s="1">
        <v>28.099</v>
      </c>
      <c r="D18" s="1">
        <v>2.9889999999999999</v>
      </c>
      <c r="E18" s="16">
        <v>1700154.0201799998</v>
      </c>
    </row>
    <row r="19" spans="1:5" x14ac:dyDescent="0.35">
      <c r="A19" s="2" t="s">
        <v>26</v>
      </c>
      <c r="B19" s="4" t="s">
        <v>203</v>
      </c>
      <c r="C19" s="1">
        <v>27.314</v>
      </c>
      <c r="D19" s="1">
        <v>5</v>
      </c>
      <c r="E19" s="16">
        <v>131963.935</v>
      </c>
    </row>
    <row r="20" spans="1:5" x14ac:dyDescent="0.35">
      <c r="A20" s="2" t="s">
        <v>27</v>
      </c>
      <c r="B20" s="4" t="s">
        <v>204</v>
      </c>
      <c r="C20" s="1">
        <v>22.800999999999998</v>
      </c>
      <c r="D20" s="1">
        <v>0</v>
      </c>
      <c r="E20" s="16">
        <v>0</v>
      </c>
    </row>
    <row r="21" spans="1:5" x14ac:dyDescent="0.35">
      <c r="A21" s="2" t="s">
        <v>28</v>
      </c>
      <c r="B21" s="4" t="s">
        <v>205</v>
      </c>
      <c r="C21" s="1">
        <v>27</v>
      </c>
      <c r="D21" s="1">
        <v>0</v>
      </c>
      <c r="E21" s="16">
        <v>0</v>
      </c>
    </row>
    <row r="22" spans="1:5" x14ac:dyDescent="0.35">
      <c r="A22" s="2" t="s">
        <v>29</v>
      </c>
      <c r="B22" s="4" t="s">
        <v>206</v>
      </c>
      <c r="C22" s="1">
        <v>27.016999999999999</v>
      </c>
      <c r="D22" s="1">
        <v>0</v>
      </c>
      <c r="E22" s="16">
        <v>0</v>
      </c>
    </row>
    <row r="23" spans="1:5" x14ac:dyDescent="0.35">
      <c r="A23" s="2" t="s">
        <v>30</v>
      </c>
      <c r="B23" s="4" t="s">
        <v>207</v>
      </c>
      <c r="C23" s="1">
        <v>23.041</v>
      </c>
      <c r="D23" s="1">
        <v>8.2850000000000001</v>
      </c>
      <c r="E23" s="16">
        <v>154654.55399000001</v>
      </c>
    </row>
    <row r="24" spans="1:5" x14ac:dyDescent="0.35">
      <c r="A24" s="2" t="s">
        <v>31</v>
      </c>
      <c r="B24" s="4" t="s">
        <v>208</v>
      </c>
      <c r="C24" s="1">
        <v>23.507000000000001</v>
      </c>
      <c r="D24" s="1">
        <v>0</v>
      </c>
      <c r="E24" s="16">
        <v>0</v>
      </c>
    </row>
    <row r="25" spans="1:5" x14ac:dyDescent="0.35">
      <c r="A25" s="2" t="s">
        <v>32</v>
      </c>
      <c r="B25" s="4" t="s">
        <v>209</v>
      </c>
      <c r="C25" s="1">
        <v>27.74</v>
      </c>
      <c r="D25" s="1">
        <v>4.7389999999999999</v>
      </c>
      <c r="E25" s="16">
        <v>125787.13483</v>
      </c>
    </row>
    <row r="26" spans="1:5" x14ac:dyDescent="0.35">
      <c r="A26" s="2" t="s">
        <v>33</v>
      </c>
      <c r="B26" s="4" t="s">
        <v>210</v>
      </c>
      <c r="C26" s="1">
        <v>40.44</v>
      </c>
      <c r="D26" s="1">
        <v>13.238</v>
      </c>
      <c r="E26" s="16">
        <v>70769244.056704</v>
      </c>
    </row>
    <row r="27" spans="1:5" x14ac:dyDescent="0.35">
      <c r="A27" s="2" t="s">
        <v>34</v>
      </c>
      <c r="B27" s="4" t="s">
        <v>211</v>
      </c>
      <c r="C27" s="1">
        <v>40.677</v>
      </c>
      <c r="D27" s="1">
        <v>8.6020000000000003</v>
      </c>
      <c r="E27" s="16">
        <v>82535081.752728</v>
      </c>
    </row>
    <row r="28" spans="1:5" x14ac:dyDescent="0.35">
      <c r="A28" s="2" t="s">
        <v>35</v>
      </c>
      <c r="B28" s="4" t="s">
        <v>212</v>
      </c>
      <c r="C28" s="1">
        <v>28.199000000000002</v>
      </c>
      <c r="D28" s="1">
        <v>8.1549999999999994</v>
      </c>
      <c r="E28" s="16">
        <v>3383102.4023999996</v>
      </c>
    </row>
    <row r="29" spans="1:5" x14ac:dyDescent="0.35">
      <c r="A29" s="2" t="s">
        <v>36</v>
      </c>
      <c r="B29" s="4" t="s">
        <v>213</v>
      </c>
      <c r="C29" s="1">
        <v>24.971</v>
      </c>
      <c r="D29" s="1">
        <v>6.2569999999999997</v>
      </c>
      <c r="E29" s="16">
        <v>2906232.1384959999</v>
      </c>
    </row>
    <row r="30" spans="1:5" x14ac:dyDescent="0.35">
      <c r="A30" s="2" t="s">
        <v>37</v>
      </c>
      <c r="B30" s="4" t="s">
        <v>214</v>
      </c>
      <c r="C30" s="1">
        <v>20.431999999999999</v>
      </c>
      <c r="D30" s="1">
        <v>8.6080000000000005</v>
      </c>
      <c r="E30" s="16">
        <v>423394.09513600002</v>
      </c>
    </row>
    <row r="31" spans="1:5" x14ac:dyDescent="0.35">
      <c r="A31" s="2" t="s">
        <v>38</v>
      </c>
      <c r="B31" s="4" t="s">
        <v>215</v>
      </c>
      <c r="C31" s="1">
        <v>19.163</v>
      </c>
      <c r="D31" s="1">
        <v>8.4819999999999993</v>
      </c>
      <c r="E31" s="16">
        <v>775966.41435400001</v>
      </c>
    </row>
    <row r="32" spans="1:5" x14ac:dyDescent="0.35">
      <c r="A32" s="2" t="s">
        <v>39</v>
      </c>
      <c r="B32" s="4" t="s">
        <v>216</v>
      </c>
      <c r="C32" s="1">
        <v>21.193000000000001</v>
      </c>
      <c r="D32" s="1">
        <v>8.7050000000000001</v>
      </c>
      <c r="E32" s="16">
        <v>2950015.6004499998</v>
      </c>
    </row>
    <row r="33" spans="1:5" x14ac:dyDescent="0.35">
      <c r="A33" s="2" t="s">
        <v>40</v>
      </c>
      <c r="B33" s="4" t="s">
        <v>217</v>
      </c>
      <c r="C33" s="1">
        <v>26.297000000000001</v>
      </c>
      <c r="D33" s="1">
        <v>4.9130000000000003</v>
      </c>
      <c r="E33" s="16">
        <v>189865.14498000001</v>
      </c>
    </row>
    <row r="34" spans="1:5" x14ac:dyDescent="0.35">
      <c r="A34" s="2" t="s">
        <v>41</v>
      </c>
      <c r="B34" s="4" t="s">
        <v>218</v>
      </c>
      <c r="C34" s="1">
        <v>27</v>
      </c>
      <c r="D34" s="1">
        <v>0</v>
      </c>
      <c r="E34" s="16">
        <v>0</v>
      </c>
    </row>
    <row r="35" spans="1:5" x14ac:dyDescent="0.35">
      <c r="A35" s="2" t="s">
        <v>42</v>
      </c>
      <c r="B35" s="4" t="s">
        <v>219</v>
      </c>
      <c r="C35" s="1">
        <v>22.870999999999999</v>
      </c>
      <c r="D35" s="1">
        <v>0</v>
      </c>
      <c r="E35" s="16">
        <v>0</v>
      </c>
    </row>
    <row r="36" spans="1:5" x14ac:dyDescent="0.35">
      <c r="A36" s="2" t="s">
        <v>43</v>
      </c>
      <c r="B36" s="4" t="s">
        <v>220</v>
      </c>
      <c r="C36" s="1">
        <v>20.667000000000002</v>
      </c>
      <c r="D36" s="1">
        <v>0</v>
      </c>
      <c r="E36" s="16">
        <v>0</v>
      </c>
    </row>
    <row r="37" spans="1:5" x14ac:dyDescent="0.35">
      <c r="A37" s="2" t="s">
        <v>44</v>
      </c>
      <c r="B37" s="4" t="s">
        <v>221</v>
      </c>
      <c r="C37" s="1">
        <v>32.090000000000003</v>
      </c>
      <c r="D37" s="1">
        <v>5.09</v>
      </c>
      <c r="E37" s="16">
        <v>462322.04301999998</v>
      </c>
    </row>
    <row r="38" spans="1:5" x14ac:dyDescent="0.35">
      <c r="A38" s="2" t="s">
        <v>45</v>
      </c>
      <c r="B38" s="4" t="s">
        <v>222</v>
      </c>
      <c r="C38" s="1">
        <v>26.449000000000002</v>
      </c>
      <c r="D38" s="1">
        <v>6</v>
      </c>
      <c r="E38" s="16">
        <v>357648.55200000003</v>
      </c>
    </row>
    <row r="39" spans="1:5" x14ac:dyDescent="0.35">
      <c r="A39" s="2" t="s">
        <v>46</v>
      </c>
      <c r="B39" s="4" t="s">
        <v>223</v>
      </c>
      <c r="C39" s="1">
        <v>26.757999999999999</v>
      </c>
      <c r="D39" s="1">
        <v>0</v>
      </c>
      <c r="E39" s="16">
        <v>0</v>
      </c>
    </row>
    <row r="40" spans="1:5" x14ac:dyDescent="0.35">
      <c r="A40" s="2" t="s">
        <v>47</v>
      </c>
      <c r="B40" s="4" t="s">
        <v>224</v>
      </c>
      <c r="C40" s="1">
        <v>26.719000000000001</v>
      </c>
      <c r="D40" s="1">
        <v>0</v>
      </c>
      <c r="E40" s="16">
        <v>0</v>
      </c>
    </row>
    <row r="41" spans="1:5" x14ac:dyDescent="0.35">
      <c r="A41" s="2" t="s">
        <v>48</v>
      </c>
      <c r="B41" s="4" t="s">
        <v>225</v>
      </c>
      <c r="C41" s="1">
        <v>42.468000000000004</v>
      </c>
      <c r="D41" s="1">
        <v>10.801</v>
      </c>
      <c r="E41" s="16">
        <v>273361058.50130701</v>
      </c>
    </row>
    <row r="42" spans="1:5" x14ac:dyDescent="0.35">
      <c r="A42" s="2" t="s">
        <v>49</v>
      </c>
      <c r="B42" s="4" t="s">
        <v>226</v>
      </c>
      <c r="C42" s="1">
        <v>21.69</v>
      </c>
      <c r="D42" s="1">
        <v>3</v>
      </c>
      <c r="E42" s="16">
        <v>285060.11700000003</v>
      </c>
    </row>
    <row r="43" spans="1:5" x14ac:dyDescent="0.35">
      <c r="A43" s="2" t="s">
        <v>50</v>
      </c>
      <c r="B43" s="4" t="s">
        <v>227</v>
      </c>
      <c r="C43" s="1">
        <v>40.323999999999998</v>
      </c>
      <c r="D43" s="1">
        <v>13.21</v>
      </c>
      <c r="E43" s="16">
        <v>139706491.5794</v>
      </c>
    </row>
    <row r="44" spans="1:5" x14ac:dyDescent="0.35">
      <c r="A44" s="2" t="s">
        <v>51</v>
      </c>
      <c r="B44" s="4" t="s">
        <v>228</v>
      </c>
      <c r="C44" s="1">
        <v>16.625999999999998</v>
      </c>
      <c r="D44" s="1">
        <v>4.0720000000000001</v>
      </c>
      <c r="E44" s="16">
        <v>18732352.498160001</v>
      </c>
    </row>
    <row r="45" spans="1:5" x14ac:dyDescent="0.35">
      <c r="A45" s="2" t="s">
        <v>52</v>
      </c>
      <c r="B45" s="4" t="s">
        <v>229</v>
      </c>
      <c r="C45" s="1">
        <v>31.047999999999998</v>
      </c>
      <c r="D45" s="1">
        <v>4.0289999999999999</v>
      </c>
      <c r="E45" s="16">
        <v>1589935.30149</v>
      </c>
    </row>
    <row r="46" spans="1:5" x14ac:dyDescent="0.35">
      <c r="A46" s="2" t="s">
        <v>53</v>
      </c>
      <c r="B46" s="4" t="s">
        <v>230</v>
      </c>
      <c r="C46" s="1">
        <v>23.611999999999998</v>
      </c>
      <c r="D46" s="1">
        <v>0</v>
      </c>
      <c r="E46" s="16">
        <v>0</v>
      </c>
    </row>
    <row r="47" spans="1:5" x14ac:dyDescent="0.35">
      <c r="A47" s="2" t="s">
        <v>54</v>
      </c>
      <c r="B47" s="4" t="s">
        <v>231</v>
      </c>
      <c r="C47" s="1">
        <v>27.097000000000001</v>
      </c>
      <c r="D47" s="1">
        <v>0</v>
      </c>
      <c r="E47" s="16">
        <v>0</v>
      </c>
    </row>
    <row r="48" spans="1:5" x14ac:dyDescent="0.35">
      <c r="A48" s="2" t="s">
        <v>55</v>
      </c>
      <c r="B48" s="4" t="s">
        <v>232</v>
      </c>
      <c r="C48" s="1">
        <v>24.632000000000001</v>
      </c>
      <c r="D48" s="1">
        <v>0</v>
      </c>
      <c r="E48" s="16">
        <v>0</v>
      </c>
    </row>
    <row r="49" spans="1:5" x14ac:dyDescent="0.35">
      <c r="A49" s="2" t="s">
        <v>56</v>
      </c>
      <c r="B49" s="4" t="s">
        <v>233</v>
      </c>
      <c r="C49" s="1">
        <v>20.814</v>
      </c>
      <c r="D49" s="1">
        <v>0</v>
      </c>
      <c r="E49" s="16">
        <v>0</v>
      </c>
    </row>
    <row r="50" spans="1:5" x14ac:dyDescent="0.35">
      <c r="A50" s="2" t="s">
        <v>57</v>
      </c>
      <c r="B50" s="4" t="s">
        <v>234</v>
      </c>
      <c r="C50" s="1">
        <v>27.004999999999999</v>
      </c>
      <c r="D50" s="1">
        <v>0</v>
      </c>
      <c r="E50" s="16">
        <v>0</v>
      </c>
    </row>
    <row r="51" spans="1:5" x14ac:dyDescent="0.35">
      <c r="A51" s="2" t="s">
        <v>58</v>
      </c>
      <c r="B51" s="4" t="s">
        <v>235</v>
      </c>
      <c r="C51" s="1">
        <v>30.42</v>
      </c>
      <c r="D51" s="1">
        <v>14.632</v>
      </c>
      <c r="E51" s="16">
        <v>14749358.443440001</v>
      </c>
    </row>
    <row r="52" spans="1:5" x14ac:dyDescent="0.35">
      <c r="A52" s="2" t="s">
        <v>59</v>
      </c>
      <c r="B52" s="4" t="s">
        <v>236</v>
      </c>
      <c r="C52" s="1">
        <v>43.944000000000003</v>
      </c>
      <c r="D52" s="1">
        <v>11.654999999999999</v>
      </c>
      <c r="E52" s="16">
        <v>9860595.6172499992</v>
      </c>
    </row>
    <row r="53" spans="1:5" x14ac:dyDescent="0.35">
      <c r="A53" s="2" t="s">
        <v>60</v>
      </c>
      <c r="B53" s="4" t="s">
        <v>237</v>
      </c>
      <c r="C53" s="1">
        <v>28.684000000000001</v>
      </c>
      <c r="D53" s="1">
        <v>5</v>
      </c>
      <c r="E53" s="16">
        <v>1213754.2</v>
      </c>
    </row>
    <row r="54" spans="1:5" x14ac:dyDescent="0.35">
      <c r="A54" s="2" t="s">
        <v>61</v>
      </c>
      <c r="B54" s="4" t="s">
        <v>238</v>
      </c>
      <c r="C54" s="1">
        <v>40.604999999999997</v>
      </c>
      <c r="D54" s="1">
        <v>19.777999999999999</v>
      </c>
      <c r="E54" s="16">
        <v>81508329.773640007</v>
      </c>
    </row>
    <row r="55" spans="1:5" x14ac:dyDescent="0.35">
      <c r="A55" s="2" t="s">
        <v>62</v>
      </c>
      <c r="B55" s="4" t="s">
        <v>239</v>
      </c>
      <c r="C55" s="1">
        <v>45.7</v>
      </c>
      <c r="D55" s="1">
        <v>18.698</v>
      </c>
      <c r="E55" s="16">
        <v>10003036.968040001</v>
      </c>
    </row>
    <row r="56" spans="1:5" x14ac:dyDescent="0.35">
      <c r="A56" s="2" t="s">
        <v>63</v>
      </c>
      <c r="B56" s="4" t="s">
        <v>240</v>
      </c>
      <c r="C56" s="1">
        <v>50.45</v>
      </c>
      <c r="D56" s="1">
        <v>23.619</v>
      </c>
      <c r="E56" s="16">
        <v>4354658.8851899998</v>
      </c>
    </row>
    <row r="57" spans="1:5" x14ac:dyDescent="0.35">
      <c r="A57" s="2" t="s">
        <v>64</v>
      </c>
      <c r="B57" s="4" t="s">
        <v>241</v>
      </c>
      <c r="C57" s="1">
        <v>36.728000000000002</v>
      </c>
      <c r="D57" s="1">
        <v>9.6210000000000004</v>
      </c>
      <c r="E57" s="16">
        <v>26746642.749510001</v>
      </c>
    </row>
    <row r="58" spans="1:5" x14ac:dyDescent="0.35">
      <c r="A58" s="2" t="s">
        <v>65</v>
      </c>
      <c r="B58" s="4" t="s">
        <v>242</v>
      </c>
      <c r="C58" s="1">
        <v>27.065000000000001</v>
      </c>
      <c r="D58" s="1">
        <v>0</v>
      </c>
      <c r="E58" s="16">
        <v>0</v>
      </c>
    </row>
    <row r="59" spans="1:5" x14ac:dyDescent="0.35">
      <c r="A59" s="2" t="s">
        <v>66</v>
      </c>
      <c r="B59" s="4" t="s">
        <v>243</v>
      </c>
      <c r="C59" s="1">
        <v>25.669</v>
      </c>
      <c r="D59" s="1">
        <v>0</v>
      </c>
      <c r="E59" s="16">
        <v>0</v>
      </c>
    </row>
    <row r="60" spans="1:5" x14ac:dyDescent="0.35">
      <c r="A60" s="2" t="s">
        <v>67</v>
      </c>
      <c r="B60" s="4" t="s">
        <v>244</v>
      </c>
      <c r="C60" s="1">
        <v>14.444000000000001</v>
      </c>
      <c r="D60" s="1">
        <v>0</v>
      </c>
      <c r="E60" s="16">
        <v>0</v>
      </c>
    </row>
    <row r="61" spans="1:5" x14ac:dyDescent="0.35">
      <c r="A61" s="2" t="s">
        <v>68</v>
      </c>
      <c r="B61" s="4" t="s">
        <v>245</v>
      </c>
      <c r="C61" s="1">
        <v>31.363</v>
      </c>
      <c r="D61" s="1">
        <v>4.2939999999999996</v>
      </c>
      <c r="E61" s="16">
        <v>3999998.1074199998</v>
      </c>
    </row>
    <row r="62" spans="1:5" x14ac:dyDescent="0.35">
      <c r="A62" s="2" t="s">
        <v>69</v>
      </c>
      <c r="B62" s="4" t="s">
        <v>246</v>
      </c>
      <c r="C62" s="1">
        <v>45.564999999999998</v>
      </c>
      <c r="D62" s="1">
        <v>18.5</v>
      </c>
      <c r="E62" s="16">
        <v>31668106.120000001</v>
      </c>
    </row>
    <row r="63" spans="1:5" x14ac:dyDescent="0.35">
      <c r="A63" s="2" t="s">
        <v>70</v>
      </c>
      <c r="B63" s="4" t="s">
        <v>247</v>
      </c>
      <c r="C63" s="1">
        <v>27.033000000000001</v>
      </c>
      <c r="D63" s="1">
        <v>0.03</v>
      </c>
      <c r="E63" s="16">
        <v>247.38911999999999</v>
      </c>
    </row>
    <row r="64" spans="1:5" x14ac:dyDescent="0.35">
      <c r="A64" s="2" t="s">
        <v>71</v>
      </c>
      <c r="B64" s="4" t="s">
        <v>248</v>
      </c>
      <c r="C64" s="1">
        <v>25.806999999999999</v>
      </c>
      <c r="D64" s="1">
        <v>0.94699999999999995</v>
      </c>
      <c r="E64" s="16">
        <v>40324.196582999997</v>
      </c>
    </row>
    <row r="65" spans="1:5" x14ac:dyDescent="0.35">
      <c r="A65" s="2" t="s">
        <v>72</v>
      </c>
      <c r="B65" s="4" t="s">
        <v>249</v>
      </c>
      <c r="C65" s="1">
        <v>31.228000000000002</v>
      </c>
      <c r="D65" s="1">
        <v>4.1059999999999999</v>
      </c>
      <c r="E65" s="16">
        <v>1384994.8641059999</v>
      </c>
    </row>
    <row r="66" spans="1:5" x14ac:dyDescent="0.35">
      <c r="A66" s="2" t="s">
        <v>73</v>
      </c>
      <c r="B66" s="4" t="s">
        <v>250</v>
      </c>
      <c r="C66" s="1">
        <v>21.103000000000002</v>
      </c>
      <c r="D66" s="1">
        <v>1.8260000000000001</v>
      </c>
      <c r="E66" s="16">
        <v>350030.17449400004</v>
      </c>
    </row>
    <row r="67" spans="1:5" x14ac:dyDescent="0.35">
      <c r="A67" s="2" t="s">
        <v>74</v>
      </c>
      <c r="B67" s="4" t="s">
        <v>251</v>
      </c>
      <c r="C67" s="1">
        <v>27.747</v>
      </c>
      <c r="D67" s="1">
        <v>2</v>
      </c>
      <c r="E67" s="16">
        <v>184535.12599999999</v>
      </c>
    </row>
    <row r="68" spans="1:5" x14ac:dyDescent="0.35">
      <c r="A68" s="2" t="s">
        <v>75</v>
      </c>
      <c r="B68" s="4" t="s">
        <v>252</v>
      </c>
      <c r="C68" s="1">
        <v>35.371000000000002</v>
      </c>
      <c r="D68" s="1">
        <v>9.327</v>
      </c>
      <c r="E68" s="16">
        <v>17166119.838539999</v>
      </c>
    </row>
    <row r="69" spans="1:5" x14ac:dyDescent="0.35">
      <c r="A69" s="2" t="s">
        <v>76</v>
      </c>
      <c r="B69" s="4" t="s">
        <v>253</v>
      </c>
      <c r="C69" s="1">
        <v>18.34</v>
      </c>
      <c r="D69" s="1">
        <v>9.6129999999999995</v>
      </c>
      <c r="E69" s="16">
        <v>9201231.4708500002</v>
      </c>
    </row>
    <row r="70" spans="1:5" x14ac:dyDescent="0.35">
      <c r="A70" s="2" t="s">
        <v>77</v>
      </c>
      <c r="B70" s="4" t="s">
        <v>254</v>
      </c>
      <c r="C70" s="1">
        <v>7.3250000000000002</v>
      </c>
      <c r="D70" s="1">
        <v>2.93</v>
      </c>
      <c r="E70" s="16">
        <v>2166769.5153999999</v>
      </c>
    </row>
    <row r="71" spans="1:5" x14ac:dyDescent="0.35">
      <c r="A71" s="2" t="s">
        <v>78</v>
      </c>
      <c r="B71" s="4" t="s">
        <v>255</v>
      </c>
      <c r="C71" s="1">
        <v>9.4619999999999997</v>
      </c>
      <c r="D71" s="1">
        <v>2.4510000000000001</v>
      </c>
      <c r="E71" s="16">
        <v>1138086.23697</v>
      </c>
    </row>
    <row r="72" spans="1:5" x14ac:dyDescent="0.35">
      <c r="A72" s="2" t="s">
        <v>79</v>
      </c>
      <c r="B72" s="4" t="s">
        <v>256</v>
      </c>
      <c r="C72" s="1">
        <v>20.553000000000001</v>
      </c>
      <c r="D72" s="1">
        <v>6.6779999999999999</v>
      </c>
      <c r="E72" s="16">
        <v>1100006.4974219999</v>
      </c>
    </row>
    <row r="73" spans="1:5" x14ac:dyDescent="0.35">
      <c r="A73" s="2" t="s">
        <v>80</v>
      </c>
      <c r="B73" s="4" t="s">
        <v>257</v>
      </c>
      <c r="C73" s="1">
        <v>15.395</v>
      </c>
      <c r="D73" s="1">
        <v>2.3740000000000001</v>
      </c>
      <c r="E73" s="16">
        <v>3094661.95682</v>
      </c>
    </row>
    <row r="74" spans="1:5" x14ac:dyDescent="0.35">
      <c r="A74" s="2" t="s">
        <v>81</v>
      </c>
      <c r="B74" s="4" t="s">
        <v>258</v>
      </c>
      <c r="C74" s="1">
        <v>19.300999999999998</v>
      </c>
      <c r="D74" s="1">
        <v>3.5449999999999999</v>
      </c>
      <c r="E74" s="16">
        <v>3793321.914775</v>
      </c>
    </row>
    <row r="75" spans="1:5" x14ac:dyDescent="0.35">
      <c r="A75" s="2" t="s">
        <v>82</v>
      </c>
      <c r="B75" s="4" t="s">
        <v>259</v>
      </c>
      <c r="C75" s="1">
        <v>19.117999999999999</v>
      </c>
      <c r="D75" s="1">
        <v>0</v>
      </c>
      <c r="E75" s="16">
        <v>0</v>
      </c>
    </row>
    <row r="76" spans="1:5" x14ac:dyDescent="0.35">
      <c r="A76" s="2" t="s">
        <v>83</v>
      </c>
      <c r="B76" s="4" t="s">
        <v>260</v>
      </c>
      <c r="C76" s="1">
        <v>27.082999999999998</v>
      </c>
      <c r="D76" s="1">
        <v>0</v>
      </c>
      <c r="E76" s="16">
        <v>0</v>
      </c>
    </row>
    <row r="77" spans="1:5" x14ac:dyDescent="0.35">
      <c r="A77" s="2" t="s">
        <v>84</v>
      </c>
      <c r="B77" s="4" t="s">
        <v>261</v>
      </c>
      <c r="C77" s="1">
        <v>27.007999999999999</v>
      </c>
      <c r="D77" s="1">
        <v>0</v>
      </c>
      <c r="E77" s="16">
        <v>0</v>
      </c>
    </row>
    <row r="78" spans="1:5" x14ac:dyDescent="0.35">
      <c r="A78" s="2" t="s">
        <v>85</v>
      </c>
      <c r="B78" s="4" t="s">
        <v>262</v>
      </c>
      <c r="C78" s="1">
        <v>23.135999999999999</v>
      </c>
      <c r="D78" s="1">
        <v>0</v>
      </c>
      <c r="E78" s="16">
        <v>0</v>
      </c>
    </row>
    <row r="79" spans="1:5" x14ac:dyDescent="0.35">
      <c r="A79" s="2" t="s">
        <v>86</v>
      </c>
      <c r="B79" s="4" t="s">
        <v>263</v>
      </c>
      <c r="C79" s="1">
        <v>38.582000000000001</v>
      </c>
      <c r="D79" s="1">
        <v>11.378</v>
      </c>
      <c r="E79" s="16">
        <v>154727437.062388</v>
      </c>
    </row>
    <row r="80" spans="1:5" x14ac:dyDescent="0.35">
      <c r="A80" s="2" t="s">
        <v>87</v>
      </c>
      <c r="B80" s="4" t="s">
        <v>264</v>
      </c>
      <c r="C80" s="1">
        <v>26.222999999999999</v>
      </c>
      <c r="D80" s="1">
        <v>0</v>
      </c>
      <c r="E80" s="16">
        <v>0</v>
      </c>
    </row>
    <row r="81" spans="1:5" x14ac:dyDescent="0.35">
      <c r="A81" s="2" t="s">
        <v>88</v>
      </c>
      <c r="B81" s="4" t="s">
        <v>265</v>
      </c>
      <c r="C81" s="1">
        <v>23.52</v>
      </c>
      <c r="D81" s="1">
        <v>0</v>
      </c>
      <c r="E81" s="16">
        <v>0</v>
      </c>
    </row>
    <row r="82" spans="1:5" x14ac:dyDescent="0.35">
      <c r="A82" s="2" t="s">
        <v>89</v>
      </c>
      <c r="B82" s="4" t="s">
        <v>266</v>
      </c>
      <c r="C82" s="1">
        <v>27.05</v>
      </c>
      <c r="D82" s="1">
        <v>0</v>
      </c>
      <c r="E82" s="16">
        <v>0</v>
      </c>
    </row>
    <row r="83" spans="1:5" x14ac:dyDescent="0.35">
      <c r="A83" s="2" t="s">
        <v>90</v>
      </c>
      <c r="B83" s="4" t="s">
        <v>267</v>
      </c>
      <c r="C83" s="1">
        <v>29.311</v>
      </c>
      <c r="D83" s="1">
        <v>4.4189999999999996</v>
      </c>
      <c r="E83" s="16">
        <v>139360.03654499998</v>
      </c>
    </row>
    <row r="84" spans="1:5" x14ac:dyDescent="0.35">
      <c r="A84" s="2" t="s">
        <v>91</v>
      </c>
      <c r="B84" s="4" t="s">
        <v>268</v>
      </c>
      <c r="C84" s="1">
        <v>35</v>
      </c>
      <c r="D84" s="1">
        <v>7.5</v>
      </c>
      <c r="E84" s="16">
        <v>185948.3475</v>
      </c>
    </row>
    <row r="85" spans="1:5" x14ac:dyDescent="0.35">
      <c r="A85" s="2" t="s">
        <v>92</v>
      </c>
      <c r="B85" s="4" t="s">
        <v>269</v>
      </c>
      <c r="C85" s="1">
        <v>40.53</v>
      </c>
      <c r="D85" s="1">
        <v>14.342000000000001</v>
      </c>
      <c r="E85" s="16">
        <v>249982.99617000003</v>
      </c>
    </row>
    <row r="86" spans="1:5" x14ac:dyDescent="0.35">
      <c r="A86" s="2" t="s">
        <v>93</v>
      </c>
      <c r="B86" s="4" t="s">
        <v>270</v>
      </c>
      <c r="C86" s="1">
        <v>40.317999999999998</v>
      </c>
      <c r="D86" s="1">
        <v>13.03</v>
      </c>
      <c r="E86" s="16">
        <v>1488151.88283</v>
      </c>
    </row>
    <row r="87" spans="1:5" x14ac:dyDescent="0.35">
      <c r="A87" s="2" t="s">
        <v>94</v>
      </c>
      <c r="B87" s="4" t="s">
        <v>271</v>
      </c>
      <c r="C87" s="1">
        <v>32.098999999999997</v>
      </c>
      <c r="D87" s="1">
        <v>5.0640000000000001</v>
      </c>
      <c r="E87" s="16">
        <v>1867693.850664</v>
      </c>
    </row>
    <row r="88" spans="1:5" x14ac:dyDescent="0.35">
      <c r="A88" s="2" t="s">
        <v>95</v>
      </c>
      <c r="B88" s="4" t="s">
        <v>272</v>
      </c>
      <c r="C88" s="1">
        <v>20.715</v>
      </c>
      <c r="D88" s="1">
        <v>10.114000000000001</v>
      </c>
      <c r="E88" s="16">
        <v>16123072.691960001</v>
      </c>
    </row>
    <row r="89" spans="1:5" x14ac:dyDescent="0.35">
      <c r="A89" s="2" t="s">
        <v>96</v>
      </c>
      <c r="B89" s="4" t="s">
        <v>273</v>
      </c>
      <c r="C89" s="1">
        <v>20.72</v>
      </c>
      <c r="D89" s="1">
        <v>8.4709999999999983</v>
      </c>
      <c r="E89" s="16">
        <v>1958101.2984999996</v>
      </c>
    </row>
    <row r="90" spans="1:5" x14ac:dyDescent="0.35">
      <c r="A90" s="2" t="s">
        <v>97</v>
      </c>
      <c r="B90" s="4" t="s">
        <v>274</v>
      </c>
      <c r="C90" s="1">
        <v>10.441000000000001</v>
      </c>
      <c r="D90" s="1">
        <v>4.1539999999999999</v>
      </c>
      <c r="E90" s="16">
        <v>1099969.39656</v>
      </c>
    </row>
    <row r="91" spans="1:5" x14ac:dyDescent="0.35">
      <c r="A91" s="2" t="s">
        <v>98</v>
      </c>
      <c r="B91" s="4" t="s">
        <v>275</v>
      </c>
      <c r="C91" s="1">
        <v>50.46</v>
      </c>
      <c r="D91" s="1">
        <v>13.218</v>
      </c>
      <c r="E91" s="16">
        <v>65008379.413776003</v>
      </c>
    </row>
    <row r="92" spans="1:5" x14ac:dyDescent="0.35">
      <c r="A92" s="2" t="s">
        <v>99</v>
      </c>
      <c r="B92" s="4" t="s">
        <v>276</v>
      </c>
      <c r="C92" s="1">
        <v>38.807000000000002</v>
      </c>
      <c r="D92" s="1">
        <v>12.05</v>
      </c>
      <c r="E92" s="16">
        <v>38016648.039550006</v>
      </c>
    </row>
    <row r="93" spans="1:5" x14ac:dyDescent="0.35">
      <c r="A93" s="2" t="s">
        <v>100</v>
      </c>
      <c r="B93" s="4" t="s">
        <v>277</v>
      </c>
      <c r="C93" s="1">
        <v>26.247</v>
      </c>
      <c r="D93" s="1">
        <v>5.6059999999999999</v>
      </c>
      <c r="E93" s="16">
        <v>3500441.9386419998</v>
      </c>
    </row>
    <row r="94" spans="1:5" x14ac:dyDescent="0.35">
      <c r="A94" s="2" t="s">
        <v>101</v>
      </c>
      <c r="B94" s="4" t="s">
        <v>278</v>
      </c>
      <c r="C94" s="1">
        <v>16.427</v>
      </c>
      <c r="D94" s="1">
        <v>0</v>
      </c>
      <c r="E94" s="16">
        <v>0</v>
      </c>
    </row>
    <row r="95" spans="1:5" x14ac:dyDescent="0.35">
      <c r="A95" s="2" t="s">
        <v>102</v>
      </c>
      <c r="B95" s="4" t="s">
        <v>279</v>
      </c>
      <c r="C95" s="1">
        <v>10.298</v>
      </c>
      <c r="D95" s="1">
        <v>4.62</v>
      </c>
      <c r="E95" s="16">
        <v>428726.0208</v>
      </c>
    </row>
    <row r="96" spans="1:5" x14ac:dyDescent="0.35">
      <c r="A96" s="2" t="s">
        <v>103</v>
      </c>
      <c r="B96" s="4" t="s">
        <v>280</v>
      </c>
      <c r="C96" s="1">
        <v>26.686</v>
      </c>
      <c r="D96" s="1">
        <v>0</v>
      </c>
      <c r="E96" s="16">
        <v>0</v>
      </c>
    </row>
    <row r="97" spans="1:5" x14ac:dyDescent="0.35">
      <c r="A97" s="2" t="s">
        <v>104</v>
      </c>
      <c r="B97" s="4" t="s">
        <v>281</v>
      </c>
      <c r="C97" s="1">
        <v>13.134</v>
      </c>
      <c r="D97" s="1">
        <v>0.61299999999999999</v>
      </c>
      <c r="E97" s="16">
        <v>29638.274149999997</v>
      </c>
    </row>
    <row r="98" spans="1:5" x14ac:dyDescent="0.35">
      <c r="A98" s="2" t="s">
        <v>105</v>
      </c>
      <c r="B98" s="4" t="s">
        <v>282</v>
      </c>
      <c r="C98" s="1">
        <v>26.256</v>
      </c>
      <c r="D98" s="1">
        <v>6.64</v>
      </c>
      <c r="E98" s="16">
        <v>127244.644</v>
      </c>
    </row>
    <row r="99" spans="1:5" x14ac:dyDescent="0.35">
      <c r="A99" s="2" t="s">
        <v>106</v>
      </c>
      <c r="B99" s="4" t="s">
        <v>283</v>
      </c>
      <c r="C99" s="1">
        <v>22.245000000000001</v>
      </c>
      <c r="D99" s="1">
        <v>7.266</v>
      </c>
      <c r="E99" s="16">
        <v>200010.45540000001</v>
      </c>
    </row>
    <row r="100" spans="1:5" x14ac:dyDescent="0.35">
      <c r="A100" s="2" t="s">
        <v>107</v>
      </c>
      <c r="B100" s="4" t="s">
        <v>284</v>
      </c>
      <c r="C100" s="1">
        <v>17.379000000000001</v>
      </c>
      <c r="D100" s="1">
        <v>0</v>
      </c>
      <c r="E100" s="16">
        <v>0</v>
      </c>
    </row>
    <row r="101" spans="1:5" x14ac:dyDescent="0.35">
      <c r="A101" s="2" t="s">
        <v>108</v>
      </c>
      <c r="B101" s="4" t="s">
        <v>285</v>
      </c>
      <c r="C101" s="1">
        <v>25.978999999999999</v>
      </c>
      <c r="D101" s="1">
        <v>0</v>
      </c>
      <c r="E101" s="16">
        <v>0</v>
      </c>
    </row>
    <row r="102" spans="1:5" x14ac:dyDescent="0.35">
      <c r="A102" s="2" t="s">
        <v>109</v>
      </c>
      <c r="B102" s="4" t="s">
        <v>286</v>
      </c>
      <c r="C102" s="1">
        <v>27</v>
      </c>
      <c r="D102" s="1">
        <v>0</v>
      </c>
      <c r="E102" s="16">
        <v>0</v>
      </c>
    </row>
    <row r="103" spans="1:5" x14ac:dyDescent="0.35">
      <c r="A103" s="2" t="s">
        <v>110</v>
      </c>
      <c r="B103" s="4" t="s">
        <v>287</v>
      </c>
      <c r="C103" s="1">
        <v>29.158999999999999</v>
      </c>
      <c r="D103" s="1">
        <v>2.1589999999999998</v>
      </c>
      <c r="E103" s="16">
        <v>499991.99125099991</v>
      </c>
    </row>
    <row r="104" spans="1:5" x14ac:dyDescent="0.35">
      <c r="A104" s="2" t="s">
        <v>111</v>
      </c>
      <c r="B104" s="4" t="s">
        <v>288</v>
      </c>
      <c r="C104" s="1">
        <v>28.140999999999998</v>
      </c>
      <c r="D104" s="1">
        <v>1.141</v>
      </c>
      <c r="E104" s="16">
        <v>54603.085565000001</v>
      </c>
    </row>
    <row r="105" spans="1:5" x14ac:dyDescent="0.35">
      <c r="A105" s="2" t="s">
        <v>112</v>
      </c>
      <c r="B105" s="4" t="s">
        <v>289</v>
      </c>
      <c r="C105" s="1">
        <v>27.012</v>
      </c>
      <c r="D105" s="1">
        <v>0</v>
      </c>
      <c r="E105" s="16">
        <v>0</v>
      </c>
    </row>
    <row r="106" spans="1:5" x14ac:dyDescent="0.35">
      <c r="A106" s="2" t="s">
        <v>113</v>
      </c>
      <c r="B106" s="4" t="s">
        <v>290</v>
      </c>
      <c r="C106" s="1">
        <v>29.434000000000001</v>
      </c>
      <c r="D106" s="1">
        <v>8.016</v>
      </c>
      <c r="E106" s="16">
        <v>445826.42510399997</v>
      </c>
    </row>
    <row r="107" spans="1:5" x14ac:dyDescent="0.35">
      <c r="A107" s="2" t="s">
        <v>114</v>
      </c>
      <c r="B107" s="4" t="s">
        <v>291</v>
      </c>
      <c r="C107" s="1">
        <v>3.45</v>
      </c>
      <c r="D107" s="1">
        <v>1.9E-2</v>
      </c>
      <c r="E107" s="16">
        <v>5345.4364399999995</v>
      </c>
    </row>
    <row r="108" spans="1:5" x14ac:dyDescent="0.35">
      <c r="A108" s="2" t="s">
        <v>115</v>
      </c>
      <c r="B108" s="4" t="s">
        <v>292</v>
      </c>
      <c r="C108" s="1">
        <v>13.954000000000001</v>
      </c>
      <c r="D108" s="1">
        <v>2.0329999999999999</v>
      </c>
      <c r="E108" s="16">
        <v>350258.84077000001</v>
      </c>
    </row>
    <row r="109" spans="1:5" x14ac:dyDescent="0.35">
      <c r="A109" s="2" t="s">
        <v>116</v>
      </c>
      <c r="B109" s="4" t="s">
        <v>293</v>
      </c>
      <c r="C109" s="1">
        <v>33.752000000000002</v>
      </c>
      <c r="D109" s="1">
        <v>6.6639999999999997</v>
      </c>
      <c r="E109" s="16">
        <v>16780194.236400001</v>
      </c>
    </row>
    <row r="110" spans="1:5" x14ac:dyDescent="0.35">
      <c r="A110" s="2" t="s">
        <v>117</v>
      </c>
      <c r="B110" s="4" t="s">
        <v>294</v>
      </c>
      <c r="C110" s="1">
        <v>25.709</v>
      </c>
      <c r="D110" s="1">
        <v>1.256</v>
      </c>
      <c r="E110" s="16">
        <v>70024.573543999999</v>
      </c>
    </row>
    <row r="111" spans="1:5" x14ac:dyDescent="0.35">
      <c r="A111" s="2" t="s">
        <v>118</v>
      </c>
      <c r="B111" s="4" t="s">
        <v>295</v>
      </c>
      <c r="C111" s="1">
        <v>30.199000000000002</v>
      </c>
      <c r="D111" s="1">
        <v>5.4640000000000004</v>
      </c>
      <c r="E111" s="16">
        <v>2177812.1444080002</v>
      </c>
    </row>
    <row r="112" spans="1:5" x14ac:dyDescent="0.35">
      <c r="A112" s="2" t="s">
        <v>119</v>
      </c>
      <c r="B112" s="4" t="s">
        <v>296</v>
      </c>
      <c r="C112" s="1">
        <v>22.844999999999999</v>
      </c>
      <c r="D112" s="1">
        <v>3.9</v>
      </c>
      <c r="E112" s="16">
        <v>2057638.83</v>
      </c>
    </row>
    <row r="113" spans="1:5" x14ac:dyDescent="0.35">
      <c r="A113" s="2" t="s">
        <v>120</v>
      </c>
      <c r="B113" s="4" t="s">
        <v>297</v>
      </c>
      <c r="C113" s="1">
        <v>30.645</v>
      </c>
      <c r="D113" s="1">
        <v>5.6589999999999998</v>
      </c>
      <c r="E113" s="16">
        <v>359992.02213</v>
      </c>
    </row>
    <row r="114" spans="1:5" x14ac:dyDescent="0.35">
      <c r="A114" s="2" t="s">
        <v>121</v>
      </c>
      <c r="B114" s="4" t="s">
        <v>298</v>
      </c>
      <c r="C114" s="1">
        <v>20.76</v>
      </c>
      <c r="D114" s="1">
        <v>1.0309999999999999</v>
      </c>
      <c r="E114" s="16">
        <v>57823.315389999996</v>
      </c>
    </row>
    <row r="115" spans="1:5" x14ac:dyDescent="0.35">
      <c r="A115" s="2" t="s">
        <v>122</v>
      </c>
      <c r="B115" s="4" t="s">
        <v>299</v>
      </c>
      <c r="C115" s="1">
        <v>26.045999999999999</v>
      </c>
      <c r="D115" s="1">
        <v>0</v>
      </c>
      <c r="E115" s="16">
        <v>0</v>
      </c>
    </row>
    <row r="116" spans="1:5" x14ac:dyDescent="0.35">
      <c r="A116" s="2" t="s">
        <v>123</v>
      </c>
      <c r="B116" s="4" t="s">
        <v>300</v>
      </c>
      <c r="C116" s="1">
        <v>33.923999999999999</v>
      </c>
      <c r="D116" s="1">
        <v>9.9290000000000003</v>
      </c>
      <c r="E116" s="16">
        <v>247999.60177099999</v>
      </c>
    </row>
    <row r="117" spans="1:5" x14ac:dyDescent="0.35">
      <c r="A117" s="2" t="s">
        <v>124</v>
      </c>
      <c r="B117" s="4" t="s">
        <v>301</v>
      </c>
      <c r="C117" s="1">
        <v>36.4</v>
      </c>
      <c r="D117" s="1">
        <v>9.1739999999999995</v>
      </c>
      <c r="E117" s="16">
        <v>2396501.828094</v>
      </c>
    </row>
    <row r="118" spans="1:5" x14ac:dyDescent="0.35">
      <c r="A118" s="2" t="s">
        <v>125</v>
      </c>
      <c r="B118" s="4" t="s">
        <v>302</v>
      </c>
      <c r="C118" s="1">
        <v>28.616</v>
      </c>
      <c r="D118" s="1">
        <v>1.5369999999999999</v>
      </c>
      <c r="E118" s="16">
        <v>549277.76685000001</v>
      </c>
    </row>
    <row r="119" spans="1:5" x14ac:dyDescent="0.35">
      <c r="A119" s="2" t="s">
        <v>126</v>
      </c>
      <c r="B119" s="4" t="s">
        <v>303</v>
      </c>
      <c r="C119" s="1">
        <v>27.32</v>
      </c>
      <c r="D119" s="1">
        <v>0.28699999999999998</v>
      </c>
      <c r="E119" s="16">
        <v>9610.15769</v>
      </c>
    </row>
    <row r="120" spans="1:5" x14ac:dyDescent="0.35">
      <c r="A120" s="2" t="s">
        <v>127</v>
      </c>
      <c r="B120" s="4" t="s">
        <v>304</v>
      </c>
      <c r="C120" s="1">
        <v>24.574999999999999</v>
      </c>
      <c r="D120" s="1">
        <v>0</v>
      </c>
      <c r="E120" s="16">
        <v>0</v>
      </c>
    </row>
    <row r="121" spans="1:5" x14ac:dyDescent="0.35">
      <c r="A121" s="2" t="s">
        <v>128</v>
      </c>
      <c r="B121" s="4" t="s">
        <v>305</v>
      </c>
      <c r="C121" s="1">
        <v>27.004999999999999</v>
      </c>
      <c r="D121" s="1">
        <v>0</v>
      </c>
      <c r="E121" s="16">
        <v>0</v>
      </c>
    </row>
    <row r="122" spans="1:5" x14ac:dyDescent="0.35">
      <c r="A122" s="2" t="s">
        <v>129</v>
      </c>
      <c r="B122" s="4" t="s">
        <v>306</v>
      </c>
      <c r="C122" s="1">
        <v>27</v>
      </c>
      <c r="D122" s="1">
        <v>0</v>
      </c>
      <c r="E122" s="16">
        <v>0</v>
      </c>
    </row>
    <row r="123" spans="1:5" x14ac:dyDescent="0.35">
      <c r="A123" s="2" t="s">
        <v>130</v>
      </c>
      <c r="B123" s="4" t="s">
        <v>307</v>
      </c>
      <c r="C123" s="1">
        <v>25.728999999999999</v>
      </c>
      <c r="D123" s="1">
        <v>0</v>
      </c>
      <c r="E123" s="16">
        <v>0</v>
      </c>
    </row>
    <row r="124" spans="1:5" x14ac:dyDescent="0.35">
      <c r="A124" s="2" t="s">
        <v>131</v>
      </c>
      <c r="B124" s="4" t="s">
        <v>308</v>
      </c>
      <c r="C124" s="1">
        <v>27</v>
      </c>
      <c r="D124" s="1">
        <v>0</v>
      </c>
      <c r="E124" s="16">
        <v>0</v>
      </c>
    </row>
    <row r="125" spans="1:5" x14ac:dyDescent="0.35">
      <c r="A125" s="2" t="s">
        <v>132</v>
      </c>
      <c r="B125" s="4" t="s">
        <v>309</v>
      </c>
      <c r="C125" s="1">
        <v>27</v>
      </c>
      <c r="D125" s="1">
        <v>0</v>
      </c>
      <c r="E125" s="16">
        <v>0</v>
      </c>
    </row>
    <row r="126" spans="1:5" x14ac:dyDescent="0.35">
      <c r="A126" s="2" t="s">
        <v>133</v>
      </c>
      <c r="B126" s="4" t="s">
        <v>310</v>
      </c>
      <c r="C126" s="1">
        <v>26.800999999999998</v>
      </c>
      <c r="D126" s="1">
        <v>0.80400000000000005</v>
      </c>
      <c r="E126" s="16">
        <v>15860.8899</v>
      </c>
    </row>
    <row r="127" spans="1:5" x14ac:dyDescent="0.35">
      <c r="A127" s="2" t="s">
        <v>134</v>
      </c>
      <c r="B127" s="4" t="s">
        <v>311</v>
      </c>
      <c r="C127" s="1">
        <v>26.968</v>
      </c>
      <c r="D127" s="1">
        <v>4.8739999999999997</v>
      </c>
      <c r="E127" s="16">
        <v>495947.04639999999</v>
      </c>
    </row>
    <row r="128" spans="1:5" x14ac:dyDescent="0.35">
      <c r="A128" s="2" t="s">
        <v>135</v>
      </c>
      <c r="B128" s="4" t="s">
        <v>312</v>
      </c>
      <c r="C128" s="1">
        <v>24.062000000000001</v>
      </c>
      <c r="D128" s="1">
        <v>7.056</v>
      </c>
      <c r="E128" s="16">
        <v>1392345.0979200001</v>
      </c>
    </row>
    <row r="129" spans="1:5" x14ac:dyDescent="0.35">
      <c r="A129" s="2" t="s">
        <v>136</v>
      </c>
      <c r="B129" s="4" t="s">
        <v>313</v>
      </c>
      <c r="C129" s="1">
        <v>24.928999999999998</v>
      </c>
      <c r="D129" s="1">
        <v>3.1869999999999998</v>
      </c>
      <c r="E129" s="16">
        <v>739074.76538999996</v>
      </c>
    </row>
    <row r="130" spans="1:5" x14ac:dyDescent="0.35">
      <c r="A130" s="2" t="s">
        <v>137</v>
      </c>
      <c r="B130" s="4" t="s">
        <v>314</v>
      </c>
      <c r="C130" s="1">
        <v>16.218</v>
      </c>
      <c r="D130" s="1">
        <v>3.9740000000000002</v>
      </c>
      <c r="E130" s="16">
        <v>2460021.0274300002</v>
      </c>
    </row>
    <row r="131" spans="1:5" x14ac:dyDescent="0.35">
      <c r="A131" s="2" t="s">
        <v>138</v>
      </c>
      <c r="B131" s="4" t="s">
        <v>315</v>
      </c>
      <c r="C131" s="1">
        <v>34</v>
      </c>
      <c r="D131" s="1">
        <v>7</v>
      </c>
      <c r="E131" s="16">
        <v>553421.89</v>
      </c>
    </row>
    <row r="132" spans="1:5" x14ac:dyDescent="0.35">
      <c r="A132" s="2" t="s">
        <v>139</v>
      </c>
      <c r="B132" s="4" t="s">
        <v>316</v>
      </c>
      <c r="C132" s="1">
        <v>32</v>
      </c>
      <c r="D132" s="1">
        <v>5</v>
      </c>
      <c r="E132" s="16">
        <v>170969.74</v>
      </c>
    </row>
    <row r="133" spans="1:5" x14ac:dyDescent="0.35">
      <c r="A133" s="2" t="s">
        <v>140</v>
      </c>
      <c r="B133" s="4" t="s">
        <v>317</v>
      </c>
      <c r="C133" s="1">
        <v>5.88</v>
      </c>
      <c r="D133" s="1">
        <v>1.4419999999999999</v>
      </c>
      <c r="E133" s="16">
        <v>7704363.6286399998</v>
      </c>
    </row>
    <row r="134" spans="1:5" x14ac:dyDescent="0.35">
      <c r="A134" s="2" t="s">
        <v>141</v>
      </c>
      <c r="B134" s="4" t="s">
        <v>318</v>
      </c>
      <c r="C134" s="1">
        <v>27.061</v>
      </c>
      <c r="D134" s="1">
        <v>0</v>
      </c>
      <c r="E134" s="16">
        <v>0</v>
      </c>
    </row>
    <row r="135" spans="1:5" x14ac:dyDescent="0.35">
      <c r="A135" s="2" t="s">
        <v>142</v>
      </c>
      <c r="B135" s="4" t="s">
        <v>319</v>
      </c>
      <c r="C135" s="1">
        <v>23.594999999999999</v>
      </c>
      <c r="D135" s="1">
        <v>0</v>
      </c>
      <c r="E135" s="16">
        <v>0</v>
      </c>
    </row>
    <row r="136" spans="1:5" x14ac:dyDescent="0.35">
      <c r="A136" s="2" t="s">
        <v>143</v>
      </c>
      <c r="B136" s="4" t="s">
        <v>320</v>
      </c>
      <c r="C136" s="1">
        <v>27</v>
      </c>
      <c r="D136" s="1">
        <v>0</v>
      </c>
      <c r="E136" s="16">
        <v>0</v>
      </c>
    </row>
    <row r="137" spans="1:5" x14ac:dyDescent="0.35">
      <c r="A137" s="2" t="s">
        <v>144</v>
      </c>
      <c r="B137" s="4" t="s">
        <v>321</v>
      </c>
      <c r="C137" s="1">
        <v>27.016999999999999</v>
      </c>
      <c r="D137" s="1">
        <v>0</v>
      </c>
      <c r="E137" s="16">
        <v>0</v>
      </c>
    </row>
    <row r="138" spans="1:5" x14ac:dyDescent="0.35">
      <c r="A138" s="2" t="s">
        <v>145</v>
      </c>
      <c r="B138" s="4" t="s">
        <v>322</v>
      </c>
      <c r="C138" s="1">
        <v>27.233000000000001</v>
      </c>
      <c r="D138" s="1">
        <v>0</v>
      </c>
      <c r="E138" s="16">
        <v>0</v>
      </c>
    </row>
    <row r="139" spans="1:5" x14ac:dyDescent="0.35">
      <c r="A139" s="2" t="s">
        <v>146</v>
      </c>
      <c r="B139" s="4" t="s">
        <v>323</v>
      </c>
      <c r="C139" s="1">
        <v>27.015999999999998</v>
      </c>
      <c r="D139" s="1">
        <v>0</v>
      </c>
      <c r="E139" s="16">
        <v>0</v>
      </c>
    </row>
    <row r="140" spans="1:5" x14ac:dyDescent="0.35">
      <c r="A140" s="2" t="s">
        <v>147</v>
      </c>
      <c r="B140" s="4" t="s">
        <v>324</v>
      </c>
      <c r="C140" s="1">
        <v>6.7290000000000001</v>
      </c>
      <c r="D140" s="1">
        <v>0.80400000000000005</v>
      </c>
      <c r="E140" s="16">
        <v>404549.65284000005</v>
      </c>
    </row>
    <row r="141" spans="1:5" x14ac:dyDescent="0.35">
      <c r="A141" s="2" t="s">
        <v>148</v>
      </c>
      <c r="B141" s="4" t="s">
        <v>325</v>
      </c>
      <c r="C141" s="1">
        <v>12.135999999999999</v>
      </c>
      <c r="D141" s="1">
        <v>5.0489999999999995</v>
      </c>
      <c r="E141" s="16">
        <v>1424379.8022299998</v>
      </c>
    </row>
    <row r="142" spans="1:5" x14ac:dyDescent="0.35">
      <c r="A142" s="2" t="s">
        <v>149</v>
      </c>
      <c r="B142" s="4" t="s">
        <v>326</v>
      </c>
      <c r="C142" s="1">
        <v>29.382000000000001</v>
      </c>
      <c r="D142" s="1">
        <v>9</v>
      </c>
      <c r="E142" s="16">
        <v>1045935.765</v>
      </c>
    </row>
    <row r="143" spans="1:5" x14ac:dyDescent="0.35">
      <c r="A143" s="2" t="s">
        <v>150</v>
      </c>
      <c r="B143" s="4" t="s">
        <v>327</v>
      </c>
      <c r="C143" s="1">
        <v>29.638999999999999</v>
      </c>
      <c r="D143" s="1">
        <v>2.6269999999999998</v>
      </c>
      <c r="E143" s="16">
        <v>194968.24288999999</v>
      </c>
    </row>
    <row r="144" spans="1:5" x14ac:dyDescent="0.35">
      <c r="A144" s="2" t="s">
        <v>151</v>
      </c>
      <c r="B144" s="4" t="s">
        <v>328</v>
      </c>
      <c r="C144" s="1">
        <v>29.184999999999999</v>
      </c>
      <c r="D144" s="1">
        <v>1.7170000000000001</v>
      </c>
      <c r="E144" s="16">
        <v>74986.583924999999</v>
      </c>
    </row>
    <row r="145" spans="1:5" x14ac:dyDescent="0.35">
      <c r="A145" s="2" t="s">
        <v>152</v>
      </c>
      <c r="B145" s="4" t="s">
        <v>329</v>
      </c>
      <c r="C145" s="1">
        <v>30.911999999999999</v>
      </c>
      <c r="D145" s="1">
        <v>6.0419999999999998</v>
      </c>
      <c r="E145" s="16">
        <v>905504.51027999993</v>
      </c>
    </row>
    <row r="146" spans="1:5" x14ac:dyDescent="0.35">
      <c r="A146" s="2" t="s">
        <v>153</v>
      </c>
      <c r="B146" s="4" t="s">
        <v>330</v>
      </c>
      <c r="C146" s="1">
        <v>11.475000000000001</v>
      </c>
      <c r="D146" s="1">
        <v>3.9940000000000002</v>
      </c>
      <c r="E146" s="16">
        <v>6903652.1252600001</v>
      </c>
    </row>
    <row r="147" spans="1:5" x14ac:dyDescent="0.35">
      <c r="A147" s="2" t="s">
        <v>154</v>
      </c>
      <c r="B147" s="4" t="s">
        <v>331</v>
      </c>
      <c r="C147" s="1">
        <v>39.094999999999999</v>
      </c>
      <c r="D147" s="1">
        <v>8.5519999999999996</v>
      </c>
      <c r="E147" s="16">
        <v>1164427.9195999999</v>
      </c>
    </row>
    <row r="148" spans="1:5" x14ac:dyDescent="0.35">
      <c r="A148" s="2" t="s">
        <v>155</v>
      </c>
      <c r="B148" s="4" t="s">
        <v>332</v>
      </c>
      <c r="C148" s="1">
        <v>27.059000000000001</v>
      </c>
      <c r="D148" s="1">
        <v>0</v>
      </c>
      <c r="E148" s="16">
        <v>0</v>
      </c>
    </row>
    <row r="149" spans="1:5" x14ac:dyDescent="0.35">
      <c r="A149" s="2" t="s">
        <v>156</v>
      </c>
      <c r="B149" s="4" t="s">
        <v>333</v>
      </c>
      <c r="C149" s="1">
        <v>31.722999999999999</v>
      </c>
      <c r="D149" s="1">
        <v>4.5670000000000002</v>
      </c>
      <c r="E149" s="16">
        <v>200008.70967700001</v>
      </c>
    </row>
    <row r="150" spans="1:5" x14ac:dyDescent="0.35">
      <c r="A150" s="2" t="s">
        <v>157</v>
      </c>
      <c r="B150" s="4" t="s">
        <v>334</v>
      </c>
      <c r="C150" s="1">
        <v>27.059000000000001</v>
      </c>
      <c r="D150" s="1">
        <v>0</v>
      </c>
      <c r="E150" s="16">
        <v>0</v>
      </c>
    </row>
    <row r="151" spans="1:5" x14ac:dyDescent="0.35">
      <c r="A151" s="2" t="s">
        <v>158</v>
      </c>
      <c r="B151" s="4" t="s">
        <v>335</v>
      </c>
      <c r="C151" s="1">
        <v>15.257999999999999</v>
      </c>
      <c r="D151" s="1">
        <v>0.27</v>
      </c>
      <c r="E151" s="16">
        <v>19808.002980000001</v>
      </c>
    </row>
    <row r="152" spans="1:5" x14ac:dyDescent="0.35">
      <c r="A152" s="2" t="s">
        <v>159</v>
      </c>
      <c r="B152" s="4" t="s">
        <v>336</v>
      </c>
      <c r="C152" s="1">
        <v>10.75</v>
      </c>
      <c r="D152" s="1">
        <v>3.036</v>
      </c>
      <c r="E152" s="16">
        <v>3716794.1397839999</v>
      </c>
    </row>
    <row r="153" spans="1:5" x14ac:dyDescent="0.35">
      <c r="A153" s="2" t="s">
        <v>160</v>
      </c>
      <c r="B153" s="4" t="s">
        <v>337</v>
      </c>
      <c r="C153" s="1">
        <v>15.532999999999999</v>
      </c>
      <c r="D153" s="1">
        <v>8.5649999999999995</v>
      </c>
      <c r="E153" s="16">
        <v>452171.86513499997</v>
      </c>
    </row>
    <row r="154" spans="1:5" x14ac:dyDescent="0.35">
      <c r="A154" s="2" t="s">
        <v>161</v>
      </c>
      <c r="B154" s="4" t="s">
        <v>338</v>
      </c>
      <c r="C154" s="1">
        <v>27.178999999999998</v>
      </c>
      <c r="D154" s="1">
        <v>0</v>
      </c>
      <c r="E154" s="16">
        <v>0</v>
      </c>
    </row>
    <row r="155" spans="1:5" x14ac:dyDescent="0.35">
      <c r="A155" s="2" t="s">
        <v>162</v>
      </c>
      <c r="B155" s="4" t="s">
        <v>339</v>
      </c>
      <c r="C155" s="1">
        <v>29.422999999999998</v>
      </c>
      <c r="D155" s="1">
        <v>2.4809999999999999</v>
      </c>
      <c r="E155" s="16">
        <v>74229.560009999987</v>
      </c>
    </row>
    <row r="156" spans="1:5" x14ac:dyDescent="0.35">
      <c r="A156" s="2" t="s">
        <v>163</v>
      </c>
      <c r="B156" s="4" t="s">
        <v>340</v>
      </c>
      <c r="C156" s="1">
        <v>14.19</v>
      </c>
      <c r="D156" s="1">
        <v>2.2469999999999999</v>
      </c>
      <c r="E156" s="16">
        <v>7623927.1313309995</v>
      </c>
    </row>
    <row r="157" spans="1:5" x14ac:dyDescent="0.35">
      <c r="A157" s="2" t="s">
        <v>164</v>
      </c>
      <c r="B157" s="4" t="s">
        <v>341</v>
      </c>
      <c r="C157" s="1">
        <v>10.673999999999999</v>
      </c>
      <c r="D157" s="1">
        <v>1.411</v>
      </c>
      <c r="E157" s="16">
        <v>583888.47802000004</v>
      </c>
    </row>
    <row r="158" spans="1:5" x14ac:dyDescent="0.35">
      <c r="A158" s="2" t="s">
        <v>165</v>
      </c>
      <c r="B158" s="4" t="s">
        <v>342</v>
      </c>
      <c r="C158" s="1">
        <v>29.257000000000001</v>
      </c>
      <c r="D158" s="1">
        <v>2.6419999999999999</v>
      </c>
      <c r="E158" s="16">
        <v>1100289.2037460001</v>
      </c>
    </row>
    <row r="159" spans="1:5" x14ac:dyDescent="0.35">
      <c r="A159" s="2" t="s">
        <v>166</v>
      </c>
      <c r="B159" s="4" t="s">
        <v>343</v>
      </c>
      <c r="C159" s="1">
        <v>27.140999999999998</v>
      </c>
      <c r="D159" s="1">
        <v>0</v>
      </c>
      <c r="E159" s="16">
        <v>0</v>
      </c>
    </row>
    <row r="160" spans="1:5" x14ac:dyDescent="0.35">
      <c r="A160" s="2" t="s">
        <v>167</v>
      </c>
      <c r="B160" s="4" t="s">
        <v>344</v>
      </c>
      <c r="C160" s="1">
        <v>26.905999999999999</v>
      </c>
      <c r="D160" s="1">
        <v>8.6330000000000009</v>
      </c>
      <c r="E160" s="16">
        <v>257153.79543200004</v>
      </c>
    </row>
    <row r="161" spans="1:5" x14ac:dyDescent="0.35">
      <c r="A161" s="2" t="s">
        <v>168</v>
      </c>
      <c r="B161" s="4" t="s">
        <v>345</v>
      </c>
      <c r="C161" s="1">
        <v>27</v>
      </c>
      <c r="D161" s="1">
        <v>0</v>
      </c>
      <c r="E161" s="16">
        <v>0</v>
      </c>
    </row>
    <row r="162" spans="1:5" x14ac:dyDescent="0.35">
      <c r="A162" s="2" t="s">
        <v>169</v>
      </c>
      <c r="B162" s="4" t="s">
        <v>346</v>
      </c>
      <c r="C162" s="1">
        <v>27</v>
      </c>
      <c r="D162" s="1">
        <v>0</v>
      </c>
      <c r="E162" s="16">
        <v>0</v>
      </c>
    </row>
    <row r="163" spans="1:5" x14ac:dyDescent="0.35">
      <c r="A163" s="2" t="s">
        <v>170</v>
      </c>
      <c r="B163" s="4" t="s">
        <v>347</v>
      </c>
      <c r="C163" s="1">
        <v>32.124000000000002</v>
      </c>
      <c r="D163" s="1">
        <v>7.9169999999999998</v>
      </c>
      <c r="E163" s="16">
        <v>281945.99924400001</v>
      </c>
    </row>
    <row r="164" spans="1:5" x14ac:dyDescent="0.35">
      <c r="A164" s="2" t="s">
        <v>171</v>
      </c>
      <c r="B164" s="4" t="s">
        <v>348</v>
      </c>
      <c r="C164" s="1">
        <v>12.420999999999999</v>
      </c>
      <c r="D164" s="1">
        <v>2.7810000000000001</v>
      </c>
      <c r="E164" s="16">
        <v>3903686.0235180003</v>
      </c>
    </row>
    <row r="165" spans="1:5" x14ac:dyDescent="0.35">
      <c r="A165" s="2" t="s">
        <v>172</v>
      </c>
      <c r="B165" s="4" t="s">
        <v>349</v>
      </c>
      <c r="C165" s="1">
        <v>25.454000000000001</v>
      </c>
      <c r="D165" s="1">
        <v>3.242</v>
      </c>
      <c r="E165" s="16">
        <v>2700355.07234</v>
      </c>
    </row>
    <row r="166" spans="1:5" x14ac:dyDescent="0.35">
      <c r="A166" s="2" t="s">
        <v>173</v>
      </c>
      <c r="B166" s="4" t="s">
        <v>350</v>
      </c>
      <c r="C166" s="1">
        <v>12.977</v>
      </c>
      <c r="D166" s="1">
        <v>2.1059999999999999</v>
      </c>
      <c r="E166" s="16">
        <v>4548230.7132599996</v>
      </c>
    </row>
    <row r="167" spans="1:5" x14ac:dyDescent="0.35">
      <c r="A167" s="2" t="s">
        <v>174</v>
      </c>
      <c r="B167" s="4" t="s">
        <v>351</v>
      </c>
      <c r="C167" s="1">
        <v>33</v>
      </c>
      <c r="D167" s="1">
        <v>5.8339999999999996</v>
      </c>
      <c r="E167" s="16">
        <v>11196663.112415999</v>
      </c>
    </row>
    <row r="168" spans="1:5" x14ac:dyDescent="0.35">
      <c r="A168" s="2" t="s">
        <v>175</v>
      </c>
      <c r="B168" s="4" t="s">
        <v>352</v>
      </c>
      <c r="C168" s="1">
        <v>26.177</v>
      </c>
      <c r="D168" s="1">
        <v>3.738</v>
      </c>
      <c r="E168" s="16">
        <v>4499385.6318600001</v>
      </c>
    </row>
    <row r="169" spans="1:5" x14ac:dyDescent="0.35">
      <c r="A169" s="2" t="s">
        <v>176</v>
      </c>
      <c r="B169" s="4" t="s">
        <v>353</v>
      </c>
      <c r="C169" s="1">
        <v>37.090000000000003</v>
      </c>
      <c r="D169" s="1">
        <v>10</v>
      </c>
      <c r="E169" s="16">
        <v>23894573.899999999</v>
      </c>
    </row>
    <row r="170" spans="1:5" x14ac:dyDescent="0.35">
      <c r="A170" s="2" t="s">
        <v>177</v>
      </c>
      <c r="B170" s="4" t="s">
        <v>354</v>
      </c>
      <c r="C170" s="1">
        <v>6.5519999999999996</v>
      </c>
      <c r="D170" s="1">
        <v>0.92800000000000005</v>
      </c>
      <c r="E170" s="16">
        <v>2906613.54048</v>
      </c>
    </row>
    <row r="171" spans="1:5" x14ac:dyDescent="0.35">
      <c r="A171" s="2" t="s">
        <v>178</v>
      </c>
      <c r="B171" s="4" t="s">
        <v>355</v>
      </c>
      <c r="C171" s="1">
        <v>14.46</v>
      </c>
      <c r="D171" s="1">
        <v>2.3170000000000002</v>
      </c>
      <c r="E171" s="16">
        <v>2674195.705755</v>
      </c>
    </row>
    <row r="172" spans="1:5" x14ac:dyDescent="0.35">
      <c r="A172" s="2" t="s">
        <v>179</v>
      </c>
      <c r="B172" s="4" t="s">
        <v>356</v>
      </c>
      <c r="C172" s="1">
        <v>22.225000000000001</v>
      </c>
      <c r="D172" s="1">
        <v>1.341</v>
      </c>
      <c r="E172" s="16">
        <v>900148.22126999998</v>
      </c>
    </row>
    <row r="173" spans="1:5" x14ac:dyDescent="0.35">
      <c r="A173" s="2" t="s">
        <v>180</v>
      </c>
      <c r="B173" s="4" t="s">
        <v>357</v>
      </c>
      <c r="C173" s="1">
        <v>14.289</v>
      </c>
      <c r="D173" s="1">
        <v>1.913</v>
      </c>
      <c r="E173" s="16">
        <v>920419.36612000002</v>
      </c>
    </row>
    <row r="174" spans="1:5" x14ac:dyDescent="0.35">
      <c r="A174" s="2" t="s">
        <v>181</v>
      </c>
      <c r="B174" s="4" t="s">
        <v>358</v>
      </c>
      <c r="C174" s="1">
        <v>5.1970000000000001</v>
      </c>
      <c r="D174" s="1">
        <v>0.129</v>
      </c>
      <c r="E174" s="16">
        <v>69159.094290000008</v>
      </c>
    </row>
    <row r="175" spans="1:5" x14ac:dyDescent="0.35">
      <c r="A175" s="2" t="s">
        <v>182</v>
      </c>
      <c r="B175" s="4" t="s">
        <v>359</v>
      </c>
      <c r="C175" s="1">
        <v>5.0199999999999996</v>
      </c>
      <c r="D175" s="1">
        <v>0.72599999999999998</v>
      </c>
      <c r="E175" s="16">
        <v>404873.39309999999</v>
      </c>
    </row>
    <row r="176" spans="1:5" x14ac:dyDescent="0.35">
      <c r="A176" s="3" t="s">
        <v>183</v>
      </c>
      <c r="B176" s="4" t="s">
        <v>360</v>
      </c>
      <c r="C176" s="1">
        <v>30.117999999999999</v>
      </c>
      <c r="D176" s="1">
        <v>7.68</v>
      </c>
      <c r="E176" s="16">
        <v>1193279.2320000001</v>
      </c>
    </row>
    <row r="177" spans="1:5" x14ac:dyDescent="0.35">
      <c r="A177" s="3" t="s">
        <v>184</v>
      </c>
      <c r="B177" s="4" t="s">
        <v>361</v>
      </c>
      <c r="C177" s="1">
        <v>34.552</v>
      </c>
      <c r="D177" s="1">
        <v>15.356999999999999</v>
      </c>
      <c r="E177" s="16">
        <v>1980452.6948699998</v>
      </c>
    </row>
    <row r="178" spans="1:5" x14ac:dyDescent="0.35">
      <c r="A178" s="3" t="s">
        <v>185</v>
      </c>
      <c r="B178" s="4" t="s">
        <v>362</v>
      </c>
      <c r="C178" s="1">
        <v>25.548999999999999</v>
      </c>
      <c r="D178" s="1">
        <v>0</v>
      </c>
      <c r="E178" s="16">
        <v>0</v>
      </c>
    </row>
    <row r="179" spans="1:5" x14ac:dyDescent="0.35">
      <c r="A179" s="3" t="s">
        <v>186</v>
      </c>
      <c r="B179" s="4" t="s">
        <v>363</v>
      </c>
      <c r="C179" s="1">
        <v>23.675000000000001</v>
      </c>
      <c r="D179" s="1">
        <v>0</v>
      </c>
      <c r="E179" s="16">
        <v>0</v>
      </c>
    </row>
  </sheetData>
  <autoFilter ref="A1:XEZ179" xr:uid="{00000000-0009-0000-0000-000001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Fund 90, Source 1171</vt:lpstr>
      <vt:lpstr>Mills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Kahle, Tim</cp:lastModifiedBy>
  <cp:lastPrinted>2023-07-19T16:25:12Z</cp:lastPrinted>
  <dcterms:created xsi:type="dcterms:W3CDTF">2014-09-09T15:34:04Z</dcterms:created>
  <dcterms:modified xsi:type="dcterms:W3CDTF">2025-07-18T21:05:05Z</dcterms:modified>
</cp:coreProperties>
</file>