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280" windowHeight="10815" tabRatio="592" activeTab="0"/>
  </bookViews>
  <sheets>
    <sheet name="State Share Gross to Pipeline" sheetId="1" r:id="rId1"/>
    <sheet name="State Share Net to Pipelin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definedNames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fullCalcOnLoad="1"/>
</workbook>
</file>

<file path=xl/sharedStrings.xml><?xml version="1.0" encoding="utf-8"?>
<sst xmlns="http://schemas.openxmlformats.org/spreadsheetml/2006/main" count="4046" uniqueCount="690">
  <si>
    <t>CODE</t>
  </si>
  <si>
    <t>COUNTY</t>
  </si>
  <si>
    <t>DISTRICT</t>
  </si>
  <si>
    <t>Gross State Share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</si>
  <si>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</si>
  <si>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</si>
  <si>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</si>
  <si>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</si>
  <si>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</si>
  <si>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</si>
  <si>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</si>
  <si>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</si>
  <si>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</si>
  <si>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</si>
  <si>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</si>
  <si>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</si>
  <si>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</si>
  <si>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</si>
  <si>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</si>
  <si>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</si>
  <si>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</si>
  <si>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</si>
  <si>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</si>
  <si>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</si>
  <si>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</si>
  <si>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</si>
  <si>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</si>
  <si>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</si>
  <si>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</si>
  <si>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</si>
  <si>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</si>
  <si>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</si>
  <si>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</si>
  <si>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</si>
  <si>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</si>
  <si>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</si>
  <si>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</si>
  <si>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</si>
  <si>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</si>
  <si>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</si>
  <si>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</si>
  <si>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</si>
  <si>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</si>
  <si>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</si>
  <si>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</si>
  <si>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</si>
  <si>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</si>
  <si>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</si>
  <si>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</si>
  <si>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</si>
  <si>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</si>
  <si>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</si>
  <si>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</si>
  <si>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</si>
  <si>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</si>
  <si>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</si>
  <si>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</si>
  <si>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</si>
  <si>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</si>
  <si>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</si>
  <si>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</si>
  <si>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</si>
  <si>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</si>
  <si>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</si>
  <si>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</si>
  <si>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</si>
  <si>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</si>
  <si>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</si>
  <si>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</si>
  <si>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</si>
  <si>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</si>
  <si>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</si>
  <si>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</si>
  <si>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</si>
  <si>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</si>
  <si>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</si>
  <si>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</si>
  <si>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</si>
  <si>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</si>
  <si>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</si>
  <si>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</si>
  <si>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</si>
  <si>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</si>
  <si>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</si>
  <si>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</si>
  <si>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</si>
  <si>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</si>
  <si>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</si>
  <si>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</si>
  <si>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</si>
  <si>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</si>
  <si>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</si>
  <si>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</si>
  <si>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</si>
  <si>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</si>
  <si>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</si>
  <si>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</si>
  <si>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</si>
  <si>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</si>
  <si>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</si>
  <si>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</si>
  <si>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</si>
  <si>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</si>
  <si>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</si>
  <si>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</si>
  <si>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</si>
  <si>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</si>
  <si>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</si>
  <si>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</si>
  <si>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</si>
  <si>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</si>
  <si>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</si>
  <si>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</si>
  <si>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</si>
  <si>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</si>
  <si>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</si>
  <si>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</si>
  <si>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</si>
  <si>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</si>
  <si>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</si>
  <si>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</si>
  <si>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</si>
  <si>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</si>
  <si>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</si>
  <si>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</si>
  <si>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</si>
  <si>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</si>
  <si>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</si>
  <si>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</si>
  <si>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</si>
  <si>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</si>
  <si>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</si>
  <si>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</si>
  <si>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</si>
  <si>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</si>
  <si>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</si>
  <si>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</si>
  <si>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</si>
  <si>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</si>
  <si>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</si>
  <si>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</si>
  <si>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</si>
  <si>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</si>
  <si>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</si>
  <si>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</si>
  <si>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</si>
  <si>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</si>
  <si>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</si>
  <si>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</si>
  <si>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</si>
  <si>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</si>
  <si>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</si>
  <si>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</si>
  <si>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</si>
  <si>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</si>
  <si>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</si>
  <si>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</si>
  <si>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</si>
  <si>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</si>
  <si>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</si>
  <si>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</si>
  <si>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</si>
  <si>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</si>
  <si>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</si>
  <si>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</si>
  <si>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</si>
  <si>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</si>
  <si>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</si>
  <si>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</si>
  <si>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</si>
  <si>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</si>
  <si>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</si>
  <si>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</si>
  <si>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</si>
  <si>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</si>
  <si>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</si>
  <si>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</si>
  <si>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</si>
  <si>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</si>
  <si>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</si>
  <si>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</si>
  <si>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</si>
  <si>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</si>
  <si>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</si>
  <si>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</si>
  <si>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</si>
  <si>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</si>
  <si>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</si>
  <si>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</si>
  <si>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</si>
  <si>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</si>
  <si>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</si>
  <si>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</si>
  <si>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</si>
  <si>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</si>
  <si>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</si>
  <si>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</si>
  <si>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</si>
  <si>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</si>
  <si>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</si>
  <si>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</si>
  <si>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</si>
  <si>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</si>
  <si>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</si>
  <si>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</si>
  <si>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</si>
  <si>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</si>
  <si>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</si>
  <si>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</si>
  <si>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</si>
  <si>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</si>
  <si>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</si>
  <si>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</si>
  <si>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</si>
  <si>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</si>
  <si>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</si>
  <si>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</si>
  <si>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</si>
  <si>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</si>
  <si>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</si>
  <si>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</si>
  <si>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</si>
  <si>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</si>
  <si>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</si>
  <si>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</si>
  <si>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</si>
  <si>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</si>
  <si>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</si>
  <si>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</si>
  <si>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</si>
  <si>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</si>
  <si>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</si>
  <si>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</si>
  <si>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</si>
  <si>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</si>
  <si>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</si>
  <si>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</si>
  <si>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</si>
  <si>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</si>
  <si>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</si>
  <si>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</si>
  <si>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</si>
  <si>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</si>
  <si>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</si>
  <si>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</si>
  <si>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</si>
  <si>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</si>
  <si>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9150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</si>
  <si>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</si>
  <si>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</si>
  <si>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</si>
  <si>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</si>
  <si>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</si>
  <si>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</si>
  <si>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</si>
  <si>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</si>
  <si>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</si>
  <si>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Southwest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</si>
  <si>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</si>
  <si>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</si>
  <si>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</si>
  <si>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</si>
  <si>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</si>
  <si>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</si>
  <si>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</si>
  <si>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</si>
  <si>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</si>
  <si>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Source 1324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</si>
  <si>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</si>
  <si>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</si>
  <si>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</si>
  <si>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</si>
  <si>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</si>
  <si>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</si>
  <si>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</si>
  <si>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</si>
  <si>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</si>
  <si>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</si>
  <si>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</si>
  <si>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</si>
  <si>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On Line Charter Count - New</t>
  </si>
  <si>
    <t>Per Pupil Funding</t>
  </si>
  <si>
    <t>On Line Per Pupil Funding</t>
  </si>
  <si>
    <t>Regular Charter School Funding</t>
  </si>
  <si>
    <t>On Line Charter School Funding</t>
  </si>
  <si>
    <t>Total Allocation for Charter School</t>
  </si>
  <si>
    <t>CPP Count</t>
  </si>
  <si>
    <t>Source 57XX</t>
  </si>
  <si>
    <t>Source 58XX</t>
  </si>
  <si>
    <t>ADE:</t>
  </si>
  <si>
    <t>Number of Operating Charter</t>
  </si>
  <si>
    <t>Location Codes: 900-969</t>
  </si>
  <si>
    <t>Totals</t>
  </si>
  <si>
    <t>Totals:</t>
  </si>
  <si>
    <t xml:space="preserve"> </t>
  </si>
  <si>
    <t>Net</t>
  </si>
  <si>
    <t>SWAP</t>
  </si>
  <si>
    <t>Charter</t>
  </si>
  <si>
    <t>Monthly</t>
  </si>
  <si>
    <t>Withholdings</t>
  </si>
  <si>
    <t>Intercept</t>
  </si>
  <si>
    <t>Payments</t>
  </si>
  <si>
    <t>Program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</si>
  <si>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</si>
  <si>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</si>
  <si>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</si>
  <si>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</si>
  <si>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</si>
  <si>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</si>
  <si>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</si>
  <si>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</si>
  <si>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</si>
  <si>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</si>
  <si>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</si>
  <si>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</si>
  <si>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</si>
  <si>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</si>
  <si>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</si>
  <si>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</si>
  <si>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</si>
  <si>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</si>
  <si>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</si>
  <si>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</si>
  <si>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</si>
  <si>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</si>
  <si>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</si>
  <si>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</si>
  <si>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</si>
  <si>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</si>
  <si>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</si>
  <si>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</si>
  <si>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</si>
  <si>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</si>
  <si>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</si>
  <si>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</si>
  <si>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</si>
  <si>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</si>
  <si>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</si>
  <si>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</si>
  <si>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</si>
  <si>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</si>
  <si>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</si>
  <si>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</si>
  <si>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</si>
  <si>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</si>
  <si>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</si>
  <si>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</si>
  <si>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</si>
  <si>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</si>
  <si>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</si>
  <si>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</si>
  <si>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</si>
  <si>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</si>
  <si>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</si>
  <si>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</si>
  <si>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</si>
  <si>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</si>
  <si>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</si>
  <si>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</si>
  <si>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</si>
  <si>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</si>
  <si>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</si>
  <si>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</si>
  <si>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</si>
  <si>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</si>
  <si>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</si>
  <si>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</si>
  <si>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</si>
  <si>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</si>
  <si>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</si>
  <si>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</si>
  <si>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</si>
  <si>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</si>
  <si>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</si>
  <si>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</si>
  <si>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</si>
  <si>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</si>
  <si>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</si>
  <si>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</si>
  <si>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</si>
  <si>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</si>
  <si>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</si>
  <si>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</si>
  <si>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</si>
  <si>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</si>
  <si>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</si>
  <si>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</si>
  <si>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</si>
  <si>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</si>
  <si>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</si>
  <si>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</si>
  <si>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</si>
  <si>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</si>
  <si>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</si>
  <si>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</si>
  <si>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</si>
  <si>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</si>
  <si>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</si>
  <si>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</si>
  <si>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</si>
  <si>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</si>
  <si>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</si>
  <si>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</si>
  <si>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</si>
  <si>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</si>
  <si>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</si>
  <si>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</si>
  <si>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</si>
  <si>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</si>
  <si>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</si>
  <si>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</si>
  <si>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</si>
  <si>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</si>
  <si>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</si>
  <si>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</si>
  <si>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</si>
  <si>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</si>
  <si>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</si>
  <si>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</si>
  <si>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</si>
  <si>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</si>
  <si>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</si>
  <si>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</si>
  <si>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</si>
  <si>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</si>
  <si>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</si>
  <si>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</si>
  <si>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</si>
  <si>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</si>
  <si>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</si>
  <si>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</si>
  <si>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</si>
  <si>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</si>
  <si>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</si>
  <si>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</si>
  <si>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</si>
  <si>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</si>
  <si>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</si>
  <si>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</si>
  <si>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</si>
  <si>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</si>
  <si>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</si>
  <si>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</si>
  <si>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</si>
  <si>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</si>
  <si>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</si>
  <si>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</si>
  <si>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</si>
  <si>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</si>
  <si>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</si>
  <si>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</si>
  <si>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</si>
  <si>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</si>
  <si>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</si>
  <si>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</si>
  <si>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</si>
  <si>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</si>
  <si>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</si>
  <si>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</si>
  <si>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</si>
  <si>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</si>
  <si>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</si>
  <si>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</si>
  <si>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</si>
  <si>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</si>
  <si>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</si>
  <si>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</si>
  <si>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</si>
  <si>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</si>
  <si>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</si>
  <si>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</si>
  <si>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</si>
  <si>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</si>
  <si>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</si>
  <si>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</si>
  <si>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</si>
  <si>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</si>
  <si>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</si>
  <si>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</si>
  <si>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</si>
  <si>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</si>
  <si>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</si>
  <si>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</si>
  <si>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</si>
  <si>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</si>
  <si>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</si>
  <si>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r>
      <t xml:space="preserve">WELD RE-1 </t>
    </r>
    <r>
      <rPr>
        <sz val="10"/>
        <rFont val="Arial"/>
        <family val="0"/>
      </rPr>
      <t>(GILCREST, LASALLE, PLATTEVILLE)</t>
    </r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</si>
  <si>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</si>
  <si>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</si>
  <si>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</si>
  <si>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</si>
  <si>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</si>
  <si>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</si>
  <si>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</si>
  <si>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</si>
  <si>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</si>
  <si>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</si>
  <si>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</si>
  <si>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</si>
  <si>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</si>
  <si>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</si>
  <si>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</si>
  <si>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</si>
  <si>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</si>
  <si>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</si>
  <si>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</si>
  <si>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</si>
  <si>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</si>
  <si>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</si>
  <si>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</si>
  <si>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</si>
  <si>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</si>
  <si>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</si>
  <si>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</si>
  <si>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</si>
  <si>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</si>
  <si>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</si>
  <si>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</si>
  <si>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</si>
  <si>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</si>
  <si>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</si>
  <si>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</si>
  <si>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</si>
  <si>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</si>
  <si>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</si>
  <si>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</si>
  <si>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</si>
  <si>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</si>
  <si>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</si>
  <si>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</si>
  <si>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</si>
  <si>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</si>
  <si>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</si>
  <si>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</si>
  <si>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</si>
  <si>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</si>
  <si>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</si>
  <si>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</si>
  <si>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</si>
  <si>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</si>
  <si>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</si>
  <si>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</si>
  <si>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</si>
  <si>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</si>
  <si>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</si>
  <si>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</si>
  <si>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</si>
  <si>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</si>
  <si>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</si>
  <si>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</si>
  <si>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</si>
  <si>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</si>
  <si>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</si>
  <si>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</si>
  <si>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</si>
  <si>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</si>
  <si>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</si>
  <si>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</si>
  <si>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</si>
  <si>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</si>
  <si>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</si>
  <si>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</si>
  <si>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</si>
  <si>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</si>
  <si>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</si>
  <si>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</si>
  <si>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</si>
  <si>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</si>
  <si>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</si>
  <si>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</si>
  <si>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</si>
  <si>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</si>
  <si>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</si>
  <si>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</si>
  <si>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</si>
  <si>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</si>
  <si>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</si>
  <si>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</si>
  <si>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</si>
  <si>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</si>
  <si>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</si>
  <si>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</si>
  <si>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</si>
  <si>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</si>
  <si>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</si>
  <si>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</si>
  <si>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</si>
  <si>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</si>
  <si>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</si>
  <si>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</si>
  <si>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</si>
  <si>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</si>
  <si>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</si>
  <si>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</si>
  <si>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</si>
  <si>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</si>
  <si>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</si>
  <si>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</si>
  <si>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</si>
  <si>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</si>
  <si>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</si>
  <si>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</si>
  <si>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</si>
  <si>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</si>
  <si>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</si>
  <si>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</si>
  <si>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</si>
  <si>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</si>
  <si>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</si>
  <si>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</si>
  <si>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</si>
  <si>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</si>
  <si>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</si>
  <si>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</si>
  <si>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</si>
  <si>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</si>
  <si>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</si>
  <si>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</si>
  <si>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</si>
  <si>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</si>
  <si>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</si>
  <si>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</si>
  <si>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</si>
  <si>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</si>
  <si>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</si>
  <si>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</si>
  <si>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</si>
  <si>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</si>
  <si>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</si>
  <si>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</si>
  <si>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</si>
  <si>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</si>
  <si>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</si>
  <si>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</si>
  <si>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</si>
  <si>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</si>
  <si>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</si>
  <si>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</si>
  <si>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</si>
  <si>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</si>
  <si>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</si>
  <si>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</si>
  <si>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</si>
  <si>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</si>
  <si>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</si>
  <si>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</si>
  <si>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</si>
  <si>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</si>
  <si>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TOTAL</t>
  </si>
  <si>
    <t>Source Code  3111</t>
  </si>
  <si>
    <t>Code</t>
  </si>
  <si>
    <t>Overpayment/</t>
  </si>
  <si>
    <t>Underpayment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</si>
  <si>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</si>
  <si>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</si>
  <si>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</si>
  <si>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</si>
  <si>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</si>
  <si>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</si>
  <si>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</si>
  <si>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</si>
  <si>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Data Pipeline = Gross State Share less the Rescission (withheld by CDE)</t>
  </si>
  <si>
    <t>Data Pipeline ELPA: Total</t>
  </si>
  <si>
    <t>Data Pipeline</t>
  </si>
  <si>
    <t>ACData PipelineMY 20</t>
  </si>
  <si>
    <t>Data Pipeline Required Minimum CPP Allocation</t>
  </si>
  <si>
    <t>CSI - Community Leadership Academy</t>
  </si>
  <si>
    <t>CSI - Academy at High Point</t>
  </si>
  <si>
    <t xml:space="preserve">Additional </t>
  </si>
  <si>
    <t>State Share Funding</t>
  </si>
  <si>
    <t>Contingency Reserve</t>
  </si>
  <si>
    <t xml:space="preserve">Adjusted </t>
  </si>
  <si>
    <t>Gross State Share History is on the CDE website: http://www2.cde.state.co.us/scripts/fin_distpaym_submit15.asp</t>
  </si>
  <si>
    <t>Gross State Share History is on the CDE website:  http://www2.cde.state.co.us/scripts/fin_distpaym_submit15.asp</t>
  </si>
  <si>
    <t>Hold Harmless Full Day Kindergarten Funding FY 2014-15</t>
  </si>
  <si>
    <t>CSI - Pinnacle Elementary</t>
  </si>
  <si>
    <t>CSI - Ricardo Flores</t>
  </si>
  <si>
    <t>CSI - Pikes Peak Prep</t>
  </si>
  <si>
    <t>CSI - Montessori del Mundo</t>
  </si>
  <si>
    <t>3200</t>
  </si>
  <si>
    <t>3210</t>
  </si>
  <si>
    <t>3220</t>
  </si>
  <si>
    <t>3230</t>
  </si>
  <si>
    <t>8001</t>
  </si>
  <si>
    <t>ELPA: Initial
90%
FY 2014-15</t>
  </si>
  <si>
    <t>ELPA: Final 10%
FY 2014-15</t>
  </si>
  <si>
    <t>Global Village Charter Collaborative</t>
  </si>
  <si>
    <t>Charter Choice Collaborative</t>
  </si>
  <si>
    <t>James Irwin Charter Collaborative</t>
  </si>
  <si>
    <t>Colorado Digital BOCES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</si>
</sst>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center" wrapText="1"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 wrapText="1"/>
    </xf>
    <xf numFmtId="39" fontId="1" fillId="33" borderId="0" xfId="0" applyNumberFormat="1" applyFont="1" applyFill="1" applyAlignment="1">
      <alignment horizontal="center"/>
    </xf>
    <xf numFmtId="39" fontId="0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0" fillId="35" borderId="0" xfId="0" applyNumberForma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0" xfId="53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3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 vertical="top" wrapText="1"/>
    </xf>
    <xf numFmtId="171" fontId="0" fillId="0" borderId="0" xfId="0" applyNumberFormat="1" applyFill="1" applyAlignment="1" applyProtection="1">
      <alignment/>
      <protection/>
    </xf>
    <xf numFmtId="171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tabSelected="1" zoomScalePageLayoutView="0" workbookViewId="0" topLeftCell="A1">
      <pane xSplit="3" ySplit="6" topLeftCell="D7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7" sqref="D7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36.28125" style="0" customWidth="1"/>
    <col min="4" max="4" width="24.140625" style="0" customWidth="1"/>
    <col min="5" max="5" width="26.421875" style="0" customWidth="1"/>
    <col min="6" max="7" width="25.8515625" style="0" customWidth="1"/>
    <col min="8" max="8" width="24.7109375" style="9" bestFit="1" customWidth="1"/>
    <col min="9" max="9" width="7.28125" style="0" customWidth="1"/>
    <col min="10" max="10" width="16.421875" style="0" customWidth="1"/>
    <col min="11" max="11" width="16.00390625" style="0" bestFit="1" customWidth="1"/>
    <col min="13" max="13" width="14.421875" style="0" bestFit="1" customWidth="1"/>
  </cols>
  <sheetData>
    <row r="1" spans="1:8" ht="12.75">
      <c r="A1" s="104" t="s">
        <v>0</v>
      </c>
      <c r="B1" s="105" t="s">
        <v>1</v>
      </c>
      <c r="C1" s="105" t="s">
        <v>2</v>
      </c>
      <c r="D1" s="10" t="s">
        <v>3</v>
      </c>
      <c r="E1" s="28" t="s">
        <v>498</v>
      </c>
      <c r="F1" s="28" t="s">
        <v>490</v>
      </c>
      <c r="G1" s="28" t="s">
        <v>668</v>
      </c>
      <c r="H1" s="79" t="s">
        <v>4</v>
      </c>
    </row>
    <row r="2" spans="4:8" ht="12.75">
      <c r="D2" s="2"/>
      <c r="E2" s="28" t="s">
        <v>497</v>
      </c>
      <c r="F2" s="29"/>
      <c r="G2" s="28" t="s">
        <v>669</v>
      </c>
      <c r="H2" s="79"/>
    </row>
    <row r="3" spans="4:8" ht="12.75">
      <c r="D3" s="2"/>
      <c r="E3" s="28" t="s">
        <v>499</v>
      </c>
      <c r="F3" s="29"/>
      <c r="G3" s="28" t="s">
        <v>670</v>
      </c>
      <c r="H3" s="79"/>
    </row>
    <row r="4" spans="4:8" ht="12.75">
      <c r="D4" s="2"/>
      <c r="E4" s="28"/>
      <c r="F4" s="29" t="s">
        <v>491</v>
      </c>
      <c r="G4" s="29"/>
      <c r="H4" s="79"/>
    </row>
    <row r="5" spans="4:8" ht="12.75">
      <c r="D5" s="11" t="s">
        <v>246</v>
      </c>
      <c r="E5" s="41" t="s">
        <v>246</v>
      </c>
      <c r="F5" s="29" t="s">
        <v>492</v>
      </c>
      <c r="G5" s="85" t="s">
        <v>246</v>
      </c>
      <c r="H5" s="85"/>
    </row>
    <row r="6" spans="4:8" ht="12.75">
      <c r="D6" s="122" t="s">
        <v>661</v>
      </c>
      <c r="E6" s="123"/>
      <c r="F6" s="123"/>
      <c r="G6" s="29"/>
      <c r="H6" s="94"/>
    </row>
    <row r="7" spans="4:8" ht="12.75">
      <c r="D7" s="8"/>
      <c r="E7" s="5"/>
      <c r="F7" s="5"/>
      <c r="G7" s="5"/>
      <c r="H7" s="69"/>
    </row>
    <row r="8" spans="3:8" ht="12.75">
      <c r="C8" s="6"/>
      <c r="D8" s="124"/>
      <c r="E8" s="125"/>
      <c r="F8" s="125"/>
      <c r="G8" s="31"/>
      <c r="H8" s="69"/>
    </row>
    <row r="9" spans="4:8" ht="12.75">
      <c r="D9" s="126"/>
      <c r="E9" s="126"/>
      <c r="F9" s="126"/>
      <c r="G9" s="7"/>
      <c r="H9" s="69"/>
    </row>
    <row r="10" spans="3:8" ht="12.75">
      <c r="C10" s="6" t="s">
        <v>266</v>
      </c>
      <c r="D10" s="31" t="s">
        <v>673</v>
      </c>
      <c r="E10" s="7"/>
      <c r="F10" s="7"/>
      <c r="G10" s="7"/>
      <c r="H10" s="69"/>
    </row>
    <row r="11" spans="4:8" ht="12.75">
      <c r="D11" s="7"/>
      <c r="E11" s="92"/>
      <c r="F11" s="31"/>
      <c r="G11" s="7"/>
      <c r="H11" s="69"/>
    </row>
    <row r="12" spans="4:8" ht="12.75">
      <c r="D12" s="7"/>
      <c r="E12" s="7"/>
      <c r="F12" s="7"/>
      <c r="G12" s="7"/>
      <c r="H12" s="69"/>
    </row>
    <row r="13" spans="1:13" ht="12.75">
      <c r="A13" s="3" t="s">
        <v>5</v>
      </c>
      <c r="B13" t="s">
        <v>6</v>
      </c>
      <c r="C13" s="64" t="s">
        <v>313</v>
      </c>
      <c r="D13" s="42">
        <v>44476218.04216119</v>
      </c>
      <c r="E13" s="68">
        <v>0</v>
      </c>
      <c r="F13" s="15">
        <v>-18819.68</v>
      </c>
      <c r="G13" s="15">
        <v>0</v>
      </c>
      <c r="H13" s="83">
        <f>SUM(D13:G13)</f>
        <v>44457398.36216119</v>
      </c>
      <c r="I13" s="1"/>
      <c r="K13" s="1"/>
      <c r="M13" s="1"/>
    </row>
    <row r="14" spans="1:13" ht="12.75">
      <c r="A14" s="3" t="s">
        <v>7</v>
      </c>
      <c r="B14" t="s">
        <v>6</v>
      </c>
      <c r="C14" s="64" t="s">
        <v>314</v>
      </c>
      <c r="D14" s="42">
        <v>201143506.6010748</v>
      </c>
      <c r="E14" s="68">
        <v>-201500.50999999998</v>
      </c>
      <c r="F14" s="15">
        <v>-82978.2</v>
      </c>
      <c r="G14" s="15">
        <v>0</v>
      </c>
      <c r="H14" s="83">
        <f aca="true" t="shared" si="0" ref="H14:H77">SUM(D14:G14)</f>
        <v>200859027.89107484</v>
      </c>
      <c r="I14" s="1"/>
      <c r="K14" s="1"/>
      <c r="M14" s="1"/>
    </row>
    <row r="15" spans="1:13" ht="12.75">
      <c r="A15" s="3" t="s">
        <v>8</v>
      </c>
      <c r="B15" t="s">
        <v>6</v>
      </c>
      <c r="C15" s="64" t="s">
        <v>315</v>
      </c>
      <c r="D15" s="42">
        <v>35717516.95143571</v>
      </c>
      <c r="E15" s="68">
        <v>-25645.92</v>
      </c>
      <c r="F15" s="15">
        <v>-17048.23</v>
      </c>
      <c r="G15" s="15">
        <v>0</v>
      </c>
      <c r="H15" s="83">
        <f t="shared" si="0"/>
        <v>35674822.80143571</v>
      </c>
      <c r="I15" s="1"/>
      <c r="K15" s="1"/>
      <c r="M15" s="1"/>
    </row>
    <row r="16" spans="1:13" ht="12.75">
      <c r="A16" s="3" t="s">
        <v>9</v>
      </c>
      <c r="B16" t="s">
        <v>6</v>
      </c>
      <c r="C16" s="64" t="s">
        <v>316</v>
      </c>
      <c r="D16" s="42">
        <v>87459803.83005618</v>
      </c>
      <c r="E16" s="68">
        <v>-18427.32</v>
      </c>
      <c r="F16" s="15">
        <v>-36458.5</v>
      </c>
      <c r="G16" s="15">
        <v>0</v>
      </c>
      <c r="H16" s="83">
        <f t="shared" si="0"/>
        <v>87404918.01005618</v>
      </c>
      <c r="I16" s="1"/>
      <c r="K16" s="1"/>
      <c r="M16" s="1"/>
    </row>
    <row r="17" spans="1:13" ht="12.75">
      <c r="A17" s="3" t="s">
        <v>10</v>
      </c>
      <c r="B17" t="s">
        <v>6</v>
      </c>
      <c r="C17" s="64" t="s">
        <v>317</v>
      </c>
      <c r="D17" s="42">
        <v>4498192.792190199</v>
      </c>
      <c r="E17" s="68">
        <v>0</v>
      </c>
      <c r="F17" s="15">
        <v>-2391.07</v>
      </c>
      <c r="G17" s="15">
        <v>0</v>
      </c>
      <c r="H17" s="83">
        <f t="shared" si="0"/>
        <v>4495801.7221901985</v>
      </c>
      <c r="I17" s="1"/>
      <c r="K17" s="1"/>
      <c r="M17" s="1"/>
    </row>
    <row r="18" spans="1:13" ht="12.75">
      <c r="A18" s="3" t="s">
        <v>11</v>
      </c>
      <c r="B18" t="s">
        <v>6</v>
      </c>
      <c r="C18" s="64" t="s">
        <v>318</v>
      </c>
      <c r="D18" s="42">
        <v>4479705.635555526</v>
      </c>
      <c r="E18" s="68">
        <v>0</v>
      </c>
      <c r="F18" s="15">
        <v>-2320.43</v>
      </c>
      <c r="G18" s="15">
        <v>0</v>
      </c>
      <c r="H18" s="83">
        <f t="shared" si="0"/>
        <v>4477385.205555527</v>
      </c>
      <c r="I18" s="1"/>
      <c r="K18" s="1"/>
      <c r="M18" s="1"/>
    </row>
    <row r="19" spans="1:13" ht="12.75">
      <c r="A19" s="3" t="s">
        <v>12</v>
      </c>
      <c r="B19" t="s">
        <v>6</v>
      </c>
      <c r="C19" s="64" t="s">
        <v>319</v>
      </c>
      <c r="D19" s="42">
        <v>56728234.38484615</v>
      </c>
      <c r="E19" s="68">
        <v>61136.87999999999</v>
      </c>
      <c r="F19" s="15">
        <v>-23631.82</v>
      </c>
      <c r="G19" s="15">
        <v>0</v>
      </c>
      <c r="H19" s="83">
        <f t="shared" si="0"/>
        <v>56765739.44484615</v>
      </c>
      <c r="I19" s="1"/>
      <c r="K19" s="1"/>
      <c r="M19" s="1"/>
    </row>
    <row r="20" spans="1:13" ht="12.75">
      <c r="A20" s="3" t="s">
        <v>13</v>
      </c>
      <c r="B20" t="s">
        <v>14</v>
      </c>
      <c r="C20" s="64" t="s">
        <v>320</v>
      </c>
      <c r="D20" s="42">
        <v>10902717.942070657</v>
      </c>
      <c r="E20" s="68">
        <v>0</v>
      </c>
      <c r="F20" s="15">
        <v>-4830.64</v>
      </c>
      <c r="G20" s="15">
        <v>0</v>
      </c>
      <c r="H20" s="83">
        <f t="shared" si="0"/>
        <v>10897887.302070657</v>
      </c>
      <c r="I20" s="1"/>
      <c r="K20" s="1"/>
      <c r="M20" s="1"/>
    </row>
    <row r="21" spans="1:13" ht="12.75">
      <c r="A21" s="3" t="s">
        <v>15</v>
      </c>
      <c r="B21" t="s">
        <v>14</v>
      </c>
      <c r="C21" s="64" t="s">
        <v>321</v>
      </c>
      <c r="D21" s="42">
        <v>1985854.8202527093</v>
      </c>
      <c r="E21" s="68">
        <v>0</v>
      </c>
      <c r="F21" s="15">
        <v>-948.25</v>
      </c>
      <c r="G21" s="15">
        <v>0</v>
      </c>
      <c r="H21" s="83">
        <f t="shared" si="0"/>
        <v>1984906.5702527093</v>
      </c>
      <c r="I21" s="1"/>
      <c r="K21" s="1"/>
      <c r="M21" s="1"/>
    </row>
    <row r="22" spans="1:13" ht="12.75">
      <c r="A22" s="3" t="s">
        <v>16</v>
      </c>
      <c r="B22" t="s">
        <v>17</v>
      </c>
      <c r="C22" s="64" t="s">
        <v>322</v>
      </c>
      <c r="D22" s="42">
        <v>10326279.24921507</v>
      </c>
      <c r="E22" s="68">
        <v>0</v>
      </c>
      <c r="F22" s="15">
        <v>-6509.99</v>
      </c>
      <c r="G22" s="15">
        <v>0</v>
      </c>
      <c r="H22" s="83">
        <f t="shared" si="0"/>
        <v>10319769.25921507</v>
      </c>
      <c r="I22" s="1"/>
      <c r="J22" s="1"/>
      <c r="K22" s="1"/>
      <c r="M22" s="1"/>
    </row>
    <row r="23" spans="1:13" ht="12.75">
      <c r="A23" s="3" t="s">
        <v>18</v>
      </c>
      <c r="B23" t="s">
        <v>17</v>
      </c>
      <c r="C23" s="64" t="s">
        <v>323</v>
      </c>
      <c r="D23" s="42">
        <v>8690915.59875791</v>
      </c>
      <c r="E23" s="68">
        <v>0</v>
      </c>
      <c r="F23" s="15">
        <v>-3933.44</v>
      </c>
      <c r="G23" s="15">
        <v>0</v>
      </c>
      <c r="H23" s="83">
        <f t="shared" si="0"/>
        <v>8686982.15875791</v>
      </c>
      <c r="I23" s="1"/>
      <c r="K23" s="1"/>
      <c r="M23" s="1"/>
    </row>
    <row r="24" spans="1:13" ht="12.75">
      <c r="A24" s="3" t="s">
        <v>19</v>
      </c>
      <c r="B24" t="s">
        <v>17</v>
      </c>
      <c r="C24" s="64" t="s">
        <v>324</v>
      </c>
      <c r="D24" s="42">
        <v>236721486.7031641</v>
      </c>
      <c r="E24" s="68">
        <v>0</v>
      </c>
      <c r="F24" s="15">
        <v>-117693.89</v>
      </c>
      <c r="G24" s="15">
        <v>0</v>
      </c>
      <c r="H24" s="83">
        <f t="shared" si="0"/>
        <v>236603792.81316411</v>
      </c>
      <c r="I24" s="1"/>
      <c r="K24" s="1"/>
      <c r="M24" s="1"/>
    </row>
    <row r="25" spans="1:13" ht="12.75">
      <c r="A25" s="3" t="s">
        <v>20</v>
      </c>
      <c r="B25" t="s">
        <v>17</v>
      </c>
      <c r="C25" s="64" t="s">
        <v>325</v>
      </c>
      <c r="D25" s="42">
        <v>64840813.03730269</v>
      </c>
      <c r="E25" s="68">
        <v>0</v>
      </c>
      <c r="F25" s="15">
        <v>-32813.63</v>
      </c>
      <c r="G25" s="15">
        <v>0</v>
      </c>
      <c r="H25" s="83">
        <f t="shared" si="0"/>
        <v>64807999.407302685</v>
      </c>
      <c r="I25" s="1"/>
      <c r="K25" s="1"/>
      <c r="M25" s="1"/>
    </row>
    <row r="26" spans="1:13" ht="12.75">
      <c r="A26" s="3" t="s">
        <v>21</v>
      </c>
      <c r="B26" t="s">
        <v>17</v>
      </c>
      <c r="C26" s="64" t="s">
        <v>326</v>
      </c>
      <c r="D26" s="42">
        <v>1221443.8075993354</v>
      </c>
      <c r="E26" s="68">
        <v>0</v>
      </c>
      <c r="F26" s="15">
        <v>-699.09</v>
      </c>
      <c r="G26" s="15">
        <v>0</v>
      </c>
      <c r="H26" s="83">
        <f t="shared" si="0"/>
        <v>1220744.7175993354</v>
      </c>
      <c r="I26" s="1"/>
      <c r="K26" s="1"/>
      <c r="M26" s="1"/>
    </row>
    <row r="27" spans="1:13" ht="12.75">
      <c r="A27" s="3" t="s">
        <v>22</v>
      </c>
      <c r="B27" t="s">
        <v>17</v>
      </c>
      <c r="C27" s="64" t="s">
        <v>327</v>
      </c>
      <c r="D27" s="42">
        <v>236577915.9650119</v>
      </c>
      <c r="E27" s="68">
        <v>-16171.369999999999</v>
      </c>
      <c r="F27" s="15">
        <v>-93899.21</v>
      </c>
      <c r="G27" s="15">
        <v>0</v>
      </c>
      <c r="H27" s="83">
        <f t="shared" si="0"/>
        <v>236467845.38501188</v>
      </c>
      <c r="I27" s="1"/>
      <c r="K27" s="1"/>
      <c r="M27" s="1"/>
    </row>
    <row r="28" spans="1:13" ht="12.75">
      <c r="A28" s="3" t="s">
        <v>23</v>
      </c>
      <c r="B28" t="s">
        <v>17</v>
      </c>
      <c r="C28" s="64" t="s">
        <v>328</v>
      </c>
      <c r="D28" s="42">
        <v>12292689.723709304</v>
      </c>
      <c r="E28" s="68">
        <v>0</v>
      </c>
      <c r="F28" s="15">
        <v>-4438.28</v>
      </c>
      <c r="G28" s="15">
        <v>0</v>
      </c>
      <c r="H28" s="83">
        <f t="shared" si="0"/>
        <v>12288251.443709305</v>
      </c>
      <c r="I28" s="1"/>
      <c r="K28" s="1"/>
      <c r="M28" s="1"/>
    </row>
    <row r="29" spans="1:13" ht="12.75">
      <c r="A29" s="3" t="s">
        <v>24</v>
      </c>
      <c r="B29" t="s">
        <v>25</v>
      </c>
      <c r="C29" s="64" t="s">
        <v>329</v>
      </c>
      <c r="D29" s="42">
        <v>3710611.5316644087</v>
      </c>
      <c r="E29" s="68">
        <v>0</v>
      </c>
      <c r="F29" s="15">
        <v>-3221.11</v>
      </c>
      <c r="G29" s="15">
        <v>0</v>
      </c>
      <c r="H29" s="83">
        <f t="shared" si="0"/>
        <v>3707390.421664409</v>
      </c>
      <c r="I29" s="1"/>
      <c r="K29" s="1"/>
      <c r="M29" s="1"/>
    </row>
    <row r="30" spans="1:13" ht="12.75">
      <c r="A30" s="3" t="s">
        <v>26</v>
      </c>
      <c r="B30" t="s">
        <v>27</v>
      </c>
      <c r="C30" s="64" t="s">
        <v>330</v>
      </c>
      <c r="D30" s="42">
        <v>1048650.4432730593</v>
      </c>
      <c r="E30" s="68">
        <v>0</v>
      </c>
      <c r="F30" s="15">
        <v>-549.05</v>
      </c>
      <c r="G30" s="15">
        <v>0</v>
      </c>
      <c r="H30" s="83">
        <f t="shared" si="0"/>
        <v>1048101.3932730593</v>
      </c>
      <c r="I30" s="1"/>
      <c r="K30" s="1"/>
      <c r="M30" s="1"/>
    </row>
    <row r="31" spans="1:13" ht="12.75">
      <c r="A31" s="3" t="s">
        <v>28</v>
      </c>
      <c r="B31" t="s">
        <v>27</v>
      </c>
      <c r="C31" s="64" t="s">
        <v>331</v>
      </c>
      <c r="D31" s="42">
        <v>463431.1219541848</v>
      </c>
      <c r="E31" s="68">
        <v>0</v>
      </c>
      <c r="F31" s="15">
        <v>-234.17</v>
      </c>
      <c r="G31" s="15">
        <v>0</v>
      </c>
      <c r="H31" s="83">
        <f t="shared" si="0"/>
        <v>463196.9519541848</v>
      </c>
      <c r="I31" s="1"/>
      <c r="K31" s="1"/>
      <c r="M31" s="1"/>
    </row>
    <row r="32" spans="1:13" ht="12.75">
      <c r="A32" s="3" t="s">
        <v>29</v>
      </c>
      <c r="B32" t="s">
        <v>27</v>
      </c>
      <c r="C32" s="64" t="s">
        <v>332</v>
      </c>
      <c r="D32" s="42">
        <v>1799376.1160017734</v>
      </c>
      <c r="E32" s="68">
        <v>0</v>
      </c>
      <c r="F32" s="15">
        <v>-832.72</v>
      </c>
      <c r="G32" s="15">
        <v>0</v>
      </c>
      <c r="H32" s="83">
        <f t="shared" si="0"/>
        <v>1798543.3960017734</v>
      </c>
      <c r="I32" s="1"/>
      <c r="K32" s="1"/>
      <c r="M32" s="1"/>
    </row>
    <row r="33" spans="1:13" ht="12.75">
      <c r="A33" s="3" t="s">
        <v>30</v>
      </c>
      <c r="B33" t="s">
        <v>27</v>
      </c>
      <c r="C33" s="64" t="s">
        <v>333</v>
      </c>
      <c r="D33" s="42">
        <v>850958.5133074172</v>
      </c>
      <c r="E33" s="68">
        <v>0</v>
      </c>
      <c r="F33" s="15">
        <v>-344.39</v>
      </c>
      <c r="G33" s="15">
        <v>0</v>
      </c>
      <c r="H33" s="83">
        <f t="shared" si="0"/>
        <v>850614.1233074171</v>
      </c>
      <c r="I33" s="1"/>
      <c r="K33" s="1"/>
      <c r="M33" s="1"/>
    </row>
    <row r="34" spans="1:13" ht="12.75">
      <c r="A34" s="3" t="s">
        <v>31</v>
      </c>
      <c r="B34" t="s">
        <v>27</v>
      </c>
      <c r="C34" s="64" t="s">
        <v>334</v>
      </c>
      <c r="D34" s="42">
        <v>561477.792304722</v>
      </c>
      <c r="E34" s="68">
        <v>0</v>
      </c>
      <c r="F34" s="15">
        <v>-233.83</v>
      </c>
      <c r="G34" s="15">
        <v>0</v>
      </c>
      <c r="H34" s="83">
        <f t="shared" si="0"/>
        <v>561243.962304722</v>
      </c>
      <c r="I34" s="1"/>
      <c r="K34" s="1"/>
      <c r="M34" s="1"/>
    </row>
    <row r="35" spans="1:13" ht="12.75">
      <c r="A35" s="3" t="s">
        <v>32</v>
      </c>
      <c r="B35" t="s">
        <v>33</v>
      </c>
      <c r="C35" s="64" t="s">
        <v>335</v>
      </c>
      <c r="D35" s="42">
        <v>2443477.320509606</v>
      </c>
      <c r="E35" s="68">
        <v>0</v>
      </c>
      <c r="F35" s="15">
        <v>-1189.34</v>
      </c>
      <c r="G35" s="15">
        <v>0</v>
      </c>
      <c r="H35" s="83">
        <f t="shared" si="0"/>
        <v>2442287.980509606</v>
      </c>
      <c r="I35" s="1"/>
      <c r="K35" s="1"/>
      <c r="M35" s="1"/>
    </row>
    <row r="36" spans="1:13" ht="12.75">
      <c r="A36" s="3" t="s">
        <v>35</v>
      </c>
      <c r="B36" t="s">
        <v>33</v>
      </c>
      <c r="C36" s="64" t="s">
        <v>336</v>
      </c>
      <c r="D36" s="42">
        <v>2053119.6603358677</v>
      </c>
      <c r="E36" s="68">
        <v>0</v>
      </c>
      <c r="F36" s="15">
        <v>-812.58</v>
      </c>
      <c r="G36" s="15">
        <v>0</v>
      </c>
      <c r="H36" s="83">
        <f t="shared" si="0"/>
        <v>2052307.0803358676</v>
      </c>
      <c r="I36" s="1"/>
      <c r="K36" s="1"/>
      <c r="M36" s="1"/>
    </row>
    <row r="37" spans="1:13" ht="12.75">
      <c r="A37" s="3" t="s">
        <v>36</v>
      </c>
      <c r="B37" t="s">
        <v>37</v>
      </c>
      <c r="C37" s="64" t="s">
        <v>337</v>
      </c>
      <c r="D37" s="42">
        <v>133605665.63279352</v>
      </c>
      <c r="E37" s="68">
        <v>0</v>
      </c>
      <c r="F37" s="15">
        <v>-64628.15</v>
      </c>
      <c r="G37" s="15">
        <v>0</v>
      </c>
      <c r="H37" s="83">
        <f t="shared" si="0"/>
        <v>133541037.48279351</v>
      </c>
      <c r="I37" s="1"/>
      <c r="K37" s="1"/>
      <c r="M37" s="1"/>
    </row>
    <row r="38" spans="1:13" ht="12.75">
      <c r="A38" s="3" t="s">
        <v>38</v>
      </c>
      <c r="B38" t="s">
        <v>37</v>
      </c>
      <c r="C38" s="64" t="s">
        <v>338</v>
      </c>
      <c r="D38" s="42">
        <v>73904205.17310698</v>
      </c>
      <c r="E38" s="68">
        <v>0</v>
      </c>
      <c r="F38" s="15">
        <v>-66885.17</v>
      </c>
      <c r="G38" s="15">
        <v>0</v>
      </c>
      <c r="H38" s="83">
        <f t="shared" si="0"/>
        <v>73837320.00310698</v>
      </c>
      <c r="I38" s="1"/>
      <c r="K38" s="1"/>
      <c r="M38" s="1"/>
    </row>
    <row r="39" spans="1:13" ht="12.75">
      <c r="A39" s="3" t="s">
        <v>39</v>
      </c>
      <c r="B39" t="s">
        <v>40</v>
      </c>
      <c r="C39" s="64" t="s">
        <v>339</v>
      </c>
      <c r="D39" s="42">
        <v>3511676.691662967</v>
      </c>
      <c r="E39" s="68">
        <v>0</v>
      </c>
      <c r="F39" s="15">
        <v>-2129.33</v>
      </c>
      <c r="G39" s="15">
        <v>0</v>
      </c>
      <c r="H39" s="83">
        <f t="shared" si="0"/>
        <v>3509547.361662967</v>
      </c>
      <c r="I39" s="1"/>
      <c r="K39" s="1"/>
      <c r="M39" s="1"/>
    </row>
    <row r="40" spans="1:13" ht="12.75">
      <c r="A40" s="3" t="s">
        <v>41</v>
      </c>
      <c r="B40" t="s">
        <v>40</v>
      </c>
      <c r="C40" s="64" t="s">
        <v>340</v>
      </c>
      <c r="D40" s="42">
        <v>4576006.036096859</v>
      </c>
      <c r="E40" s="68">
        <v>0</v>
      </c>
      <c r="F40" s="15">
        <v>-2536.85</v>
      </c>
      <c r="G40" s="15">
        <v>0</v>
      </c>
      <c r="H40" s="83">
        <f t="shared" si="0"/>
        <v>4573469.186096859</v>
      </c>
      <c r="I40" s="1"/>
      <c r="K40" s="1"/>
      <c r="M40" s="1"/>
    </row>
    <row r="41" spans="1:13" ht="12.75">
      <c r="A41" s="3" t="s">
        <v>42</v>
      </c>
      <c r="B41" t="s">
        <v>43</v>
      </c>
      <c r="C41" s="64" t="s">
        <v>341</v>
      </c>
      <c r="D41" s="42">
        <v>818044.084174088</v>
      </c>
      <c r="E41" s="68">
        <v>0</v>
      </c>
      <c r="F41" s="15">
        <v>-449.64</v>
      </c>
      <c r="G41" s="15">
        <v>0</v>
      </c>
      <c r="H41" s="83">
        <f t="shared" si="0"/>
        <v>817594.444174088</v>
      </c>
      <c r="I41" s="1"/>
      <c r="K41" s="1"/>
      <c r="M41" s="1"/>
    </row>
    <row r="42" spans="1:13" ht="12.75">
      <c r="A42" s="3" t="s">
        <v>45</v>
      </c>
      <c r="B42" t="s">
        <v>43</v>
      </c>
      <c r="C42" s="64" t="s">
        <v>342</v>
      </c>
      <c r="D42" s="42">
        <v>1211477.488285226</v>
      </c>
      <c r="E42" s="68">
        <v>0</v>
      </c>
      <c r="F42" s="15">
        <v>-659</v>
      </c>
      <c r="G42" s="15">
        <v>0</v>
      </c>
      <c r="H42" s="83">
        <f t="shared" si="0"/>
        <v>1210818.488285226</v>
      </c>
      <c r="I42" s="1"/>
      <c r="K42" s="1"/>
      <c r="M42" s="1"/>
    </row>
    <row r="43" spans="1:13" ht="12.75">
      <c r="A43" s="3" t="s">
        <v>46</v>
      </c>
      <c r="B43" t="s">
        <v>47</v>
      </c>
      <c r="C43" s="64" t="s">
        <v>343</v>
      </c>
      <c r="D43" s="15">
        <v>0</v>
      </c>
      <c r="E43" s="68">
        <v>0</v>
      </c>
      <c r="F43" s="15">
        <v>0</v>
      </c>
      <c r="G43" s="15">
        <v>0</v>
      </c>
      <c r="H43" s="83">
        <f t="shared" si="0"/>
        <v>0</v>
      </c>
      <c r="I43" s="1"/>
      <c r="K43" s="1"/>
      <c r="M43" s="1"/>
    </row>
    <row r="44" spans="1:13" ht="12.75">
      <c r="A44" s="3" t="s">
        <v>48</v>
      </c>
      <c r="B44" t="s">
        <v>49</v>
      </c>
      <c r="C44" s="64" t="s">
        <v>344</v>
      </c>
      <c r="D44" s="42">
        <v>6386833.024444311</v>
      </c>
      <c r="E44" s="68">
        <v>0</v>
      </c>
      <c r="F44" s="15">
        <v>-2293.56</v>
      </c>
      <c r="G44" s="15">
        <v>0</v>
      </c>
      <c r="H44" s="83">
        <f t="shared" si="0"/>
        <v>6384539.464444311</v>
      </c>
      <c r="I44" s="1"/>
      <c r="K44" s="1"/>
      <c r="M44" s="1"/>
    </row>
    <row r="45" spans="1:13" ht="12.75">
      <c r="A45" s="3" t="s">
        <v>50</v>
      </c>
      <c r="B45" t="s">
        <v>49</v>
      </c>
      <c r="C45" s="64" t="s">
        <v>345</v>
      </c>
      <c r="D45" s="42">
        <v>2886580.7260444635</v>
      </c>
      <c r="E45" s="68">
        <v>0</v>
      </c>
      <c r="F45" s="15">
        <v>-1026.37</v>
      </c>
      <c r="G45" s="15">
        <v>0</v>
      </c>
      <c r="H45" s="83">
        <f t="shared" si="0"/>
        <v>2885554.3560444633</v>
      </c>
      <c r="I45" s="1"/>
      <c r="K45" s="1"/>
      <c r="M45" s="1"/>
    </row>
    <row r="46" spans="1:13" ht="12.75">
      <c r="A46" s="3" t="s">
        <v>51</v>
      </c>
      <c r="B46" t="s">
        <v>49</v>
      </c>
      <c r="C46" s="64" t="s">
        <v>346</v>
      </c>
      <c r="D46" s="42">
        <v>1863060.2817542907</v>
      </c>
      <c r="E46" s="68">
        <v>0</v>
      </c>
      <c r="F46" s="15">
        <v>-799.75</v>
      </c>
      <c r="G46" s="15">
        <v>0</v>
      </c>
      <c r="H46" s="83">
        <f t="shared" si="0"/>
        <v>1862260.5317542907</v>
      </c>
      <c r="I46" s="1"/>
      <c r="K46" s="1"/>
      <c r="M46" s="1"/>
    </row>
    <row r="47" spans="1:13" ht="12.75">
      <c r="A47" s="3" t="s">
        <v>52</v>
      </c>
      <c r="B47" t="s">
        <v>53</v>
      </c>
      <c r="C47" s="64" t="s">
        <v>347</v>
      </c>
      <c r="D47" s="42">
        <v>1411668.3904661795</v>
      </c>
      <c r="E47" s="68">
        <v>0</v>
      </c>
      <c r="F47" s="15">
        <v>-793.91</v>
      </c>
      <c r="G47" s="15">
        <v>0</v>
      </c>
      <c r="H47" s="83">
        <f t="shared" si="0"/>
        <v>1410874.4804661795</v>
      </c>
      <c r="I47" s="1"/>
      <c r="K47" s="1"/>
      <c r="M47" s="1"/>
    </row>
    <row r="48" spans="1:13" ht="12.75">
      <c r="A48" s="3" t="s">
        <v>54</v>
      </c>
      <c r="B48" t="s">
        <v>53</v>
      </c>
      <c r="C48" s="64" t="s">
        <v>348</v>
      </c>
      <c r="D48" s="42">
        <v>742212.5949210946</v>
      </c>
      <c r="E48" s="68">
        <v>0</v>
      </c>
      <c r="F48" s="15">
        <v>-851.79</v>
      </c>
      <c r="G48" s="15">
        <v>0</v>
      </c>
      <c r="H48" s="83">
        <f t="shared" si="0"/>
        <v>741360.8049210946</v>
      </c>
      <c r="I48" s="1"/>
      <c r="K48" s="1"/>
      <c r="M48" s="1"/>
    </row>
    <row r="49" spans="1:13" ht="12.75">
      <c r="A49" s="3" t="s">
        <v>55</v>
      </c>
      <c r="B49" t="s">
        <v>56</v>
      </c>
      <c r="C49" s="64" t="s">
        <v>349</v>
      </c>
      <c r="D49" s="42">
        <v>2901954.623879864</v>
      </c>
      <c r="E49" s="68">
        <v>0</v>
      </c>
      <c r="F49" s="15">
        <v>-1186.68</v>
      </c>
      <c r="G49" s="15">
        <v>0</v>
      </c>
      <c r="H49" s="83">
        <f t="shared" si="0"/>
        <v>2900767.9438798637</v>
      </c>
      <c r="I49" s="1"/>
      <c r="K49" s="1"/>
      <c r="M49" s="1"/>
    </row>
    <row r="50" spans="1:13" ht="12.75">
      <c r="A50" s="3" t="s">
        <v>57</v>
      </c>
      <c r="B50" t="s">
        <v>58</v>
      </c>
      <c r="C50" s="64" t="s">
        <v>350</v>
      </c>
      <c r="D50" s="42">
        <v>773779.5202516305</v>
      </c>
      <c r="E50" s="68">
        <v>0</v>
      </c>
      <c r="F50" s="15">
        <v>-1079.56</v>
      </c>
      <c r="G50" s="15">
        <v>0</v>
      </c>
      <c r="H50" s="83">
        <f t="shared" si="0"/>
        <v>772699.9602516304</v>
      </c>
      <c r="I50" s="1"/>
      <c r="K50" s="1"/>
      <c r="M50" s="1"/>
    </row>
    <row r="51" spans="1:13" ht="12.75">
      <c r="A51" s="3" t="s">
        <v>59</v>
      </c>
      <c r="B51" t="s">
        <v>60</v>
      </c>
      <c r="C51" s="64" t="s">
        <v>351</v>
      </c>
      <c r="D51" s="42">
        <v>23164075.310497142</v>
      </c>
      <c r="E51" s="68">
        <v>0</v>
      </c>
      <c r="F51" s="15">
        <v>-10848.67</v>
      </c>
      <c r="G51" s="15">
        <v>0</v>
      </c>
      <c r="H51" s="83">
        <f t="shared" si="0"/>
        <v>23153226.64049714</v>
      </c>
      <c r="I51" s="1"/>
      <c r="K51" s="1"/>
      <c r="M51" s="1"/>
    </row>
    <row r="52" spans="1:13" ht="12.75">
      <c r="A52" s="3" t="s">
        <v>61</v>
      </c>
      <c r="B52" t="s">
        <v>62</v>
      </c>
      <c r="C52" s="64" t="s">
        <v>352</v>
      </c>
      <c r="D52" s="42">
        <v>331631819.88856834</v>
      </c>
      <c r="E52" s="68">
        <v>0</v>
      </c>
      <c r="F52" s="15">
        <v>-202583.62</v>
      </c>
      <c r="G52" s="15">
        <v>0</v>
      </c>
      <c r="H52" s="83">
        <f t="shared" si="0"/>
        <v>331429236.26856834</v>
      </c>
      <c r="I52" s="1"/>
      <c r="K52" s="1"/>
      <c r="M52" s="1"/>
    </row>
    <row r="53" spans="1:13" ht="12.75">
      <c r="A53" s="3" t="s">
        <v>63</v>
      </c>
      <c r="B53" t="s">
        <v>64</v>
      </c>
      <c r="C53" s="64" t="s">
        <v>353</v>
      </c>
      <c r="D53" s="42">
        <v>596499.1998384787</v>
      </c>
      <c r="E53" s="68">
        <v>0</v>
      </c>
      <c r="F53" s="15">
        <v>-860.21</v>
      </c>
      <c r="G53" s="15">
        <v>0</v>
      </c>
      <c r="H53" s="83">
        <f t="shared" si="0"/>
        <v>595638.9898384787</v>
      </c>
      <c r="I53" s="1"/>
      <c r="K53" s="1"/>
      <c r="M53" s="1"/>
    </row>
    <row r="54" spans="1:13" ht="12.75">
      <c r="A54" s="3" t="s">
        <v>65</v>
      </c>
      <c r="B54" t="s">
        <v>66</v>
      </c>
      <c r="C54" s="64" t="s">
        <v>354</v>
      </c>
      <c r="D54" s="42">
        <v>293475744.8555167</v>
      </c>
      <c r="E54" s="68">
        <v>21199.92</v>
      </c>
      <c r="F54" s="15">
        <v>-139728.08</v>
      </c>
      <c r="G54" s="15">
        <v>0</v>
      </c>
      <c r="H54" s="83">
        <f t="shared" si="0"/>
        <v>293357216.6955167</v>
      </c>
      <c r="I54" s="1"/>
      <c r="K54" s="1"/>
      <c r="M54" s="1"/>
    </row>
    <row r="55" spans="1:13" ht="12.75">
      <c r="A55" s="3" t="s">
        <v>67</v>
      </c>
      <c r="B55" t="s">
        <v>68</v>
      </c>
      <c r="C55" s="64" t="s">
        <v>355</v>
      </c>
      <c r="D55" s="42">
        <v>17418240.828615334</v>
      </c>
      <c r="E55" s="68">
        <v>68006.52</v>
      </c>
      <c r="F55" s="15">
        <v>-15334.38</v>
      </c>
      <c r="G55" s="15">
        <v>0</v>
      </c>
      <c r="H55" s="83">
        <f t="shared" si="0"/>
        <v>17470912.968615334</v>
      </c>
      <c r="I55" s="1"/>
      <c r="K55" s="1"/>
      <c r="M55" s="1"/>
    </row>
    <row r="56" spans="1:13" ht="12.75">
      <c r="A56" s="3" t="s">
        <v>69</v>
      </c>
      <c r="B56" t="s">
        <v>70</v>
      </c>
      <c r="C56" s="64" t="s">
        <v>356</v>
      </c>
      <c r="D56" s="42">
        <v>12169224.966192003</v>
      </c>
      <c r="E56" s="68">
        <v>0</v>
      </c>
      <c r="F56" s="15">
        <v>-5533.07</v>
      </c>
      <c r="G56" s="15">
        <v>0</v>
      </c>
      <c r="H56" s="83">
        <f t="shared" si="0"/>
        <v>12163691.896192003</v>
      </c>
      <c r="I56" s="1"/>
      <c r="K56" s="1"/>
      <c r="M56" s="1"/>
    </row>
    <row r="57" spans="1:13" ht="12.75">
      <c r="A57" s="3" t="s">
        <v>71</v>
      </c>
      <c r="B57" t="s">
        <v>70</v>
      </c>
      <c r="C57" s="64" t="s">
        <v>357</v>
      </c>
      <c r="D57" s="42">
        <v>2413064.2276516054</v>
      </c>
      <c r="E57" s="68">
        <v>0</v>
      </c>
      <c r="F57" s="15">
        <v>-995.66</v>
      </c>
      <c r="G57" s="15">
        <v>0</v>
      </c>
      <c r="H57" s="83">
        <f t="shared" si="0"/>
        <v>2412068.5676516052</v>
      </c>
      <c r="I57" s="1"/>
      <c r="K57" s="1"/>
      <c r="M57" s="1"/>
    </row>
    <row r="58" spans="1:13" ht="12.75">
      <c r="A58" s="3" t="s">
        <v>73</v>
      </c>
      <c r="B58" t="s">
        <v>70</v>
      </c>
      <c r="C58" s="64" t="s">
        <v>358</v>
      </c>
      <c r="D58" s="42">
        <v>2418745.5158943636</v>
      </c>
      <c r="E58" s="68">
        <v>0</v>
      </c>
      <c r="F58" s="15">
        <v>-932.72</v>
      </c>
      <c r="G58" s="15">
        <v>0</v>
      </c>
      <c r="H58" s="83">
        <f t="shared" si="0"/>
        <v>2417812.7958943634</v>
      </c>
      <c r="I58" s="1"/>
      <c r="K58" s="1"/>
      <c r="M58" s="1"/>
    </row>
    <row r="59" spans="1:13" ht="12.75">
      <c r="A59" s="3" t="s">
        <v>74</v>
      </c>
      <c r="B59" t="s">
        <v>70</v>
      </c>
      <c r="C59" s="64" t="s">
        <v>359</v>
      </c>
      <c r="D59" s="42">
        <v>1982681.4439900566</v>
      </c>
      <c r="E59" s="68">
        <v>0</v>
      </c>
      <c r="F59" s="15">
        <v>-788.83</v>
      </c>
      <c r="G59" s="15">
        <v>0</v>
      </c>
      <c r="H59" s="83">
        <f t="shared" si="0"/>
        <v>1981892.6139900566</v>
      </c>
      <c r="I59" s="1"/>
      <c r="K59" s="1"/>
      <c r="M59" s="1"/>
    </row>
    <row r="60" spans="1:13" ht="12.75">
      <c r="A60" s="3" t="s">
        <v>75</v>
      </c>
      <c r="B60" t="s">
        <v>70</v>
      </c>
      <c r="C60" s="64" t="s">
        <v>360</v>
      </c>
      <c r="D60" s="42">
        <v>471239.18164793437</v>
      </c>
      <c r="E60" s="68">
        <v>0</v>
      </c>
      <c r="F60" s="15">
        <v>-240.69</v>
      </c>
      <c r="G60" s="15">
        <v>0</v>
      </c>
      <c r="H60" s="83">
        <f t="shared" si="0"/>
        <v>470998.49164793437</v>
      </c>
      <c r="I60" s="1"/>
      <c r="K60" s="1"/>
      <c r="M60" s="1"/>
    </row>
    <row r="61" spans="1:13" ht="12.75">
      <c r="A61" s="3" t="s">
        <v>76</v>
      </c>
      <c r="B61" t="s">
        <v>77</v>
      </c>
      <c r="C61" s="64" t="s">
        <v>361</v>
      </c>
      <c r="D61" s="42">
        <v>3153394.9550909116</v>
      </c>
      <c r="E61" s="68">
        <v>-1736.64</v>
      </c>
      <c r="F61" s="15">
        <v>-1245.81</v>
      </c>
      <c r="G61" s="15">
        <v>0</v>
      </c>
      <c r="H61" s="83">
        <f t="shared" si="0"/>
        <v>3150412.5050909114</v>
      </c>
      <c r="I61" s="1"/>
      <c r="K61" s="1"/>
      <c r="M61" s="1"/>
    </row>
    <row r="62" spans="1:13" ht="12.75">
      <c r="A62" s="3" t="s">
        <v>78</v>
      </c>
      <c r="B62" t="s">
        <v>77</v>
      </c>
      <c r="C62" s="64" t="s">
        <v>362</v>
      </c>
      <c r="D62" s="42">
        <v>68581415.11281812</v>
      </c>
      <c r="E62" s="68">
        <v>0</v>
      </c>
      <c r="F62" s="15">
        <v>-26030.15</v>
      </c>
      <c r="G62" s="15">
        <v>0</v>
      </c>
      <c r="H62" s="83">
        <f t="shared" si="0"/>
        <v>68555384.96281812</v>
      </c>
      <c r="I62" s="1"/>
      <c r="K62" s="1"/>
      <c r="M62" s="1"/>
    </row>
    <row r="63" spans="1:13" ht="12.75">
      <c r="A63" s="3" t="s">
        <v>79</v>
      </c>
      <c r="B63" t="s">
        <v>77</v>
      </c>
      <c r="C63" s="64" t="s">
        <v>363</v>
      </c>
      <c r="D63" s="42">
        <v>50318823.594529</v>
      </c>
      <c r="E63" s="68">
        <v>0</v>
      </c>
      <c r="F63" s="15">
        <v>-18994.93</v>
      </c>
      <c r="G63" s="15">
        <v>0</v>
      </c>
      <c r="H63" s="83">
        <f t="shared" si="0"/>
        <v>50299828.664529</v>
      </c>
      <c r="I63" s="1"/>
      <c r="K63" s="1"/>
      <c r="M63" s="1"/>
    </row>
    <row r="64" spans="1:13" ht="12.75">
      <c r="A64" s="3" t="s">
        <v>80</v>
      </c>
      <c r="B64" t="s">
        <v>77</v>
      </c>
      <c r="C64" s="64" t="s">
        <v>364</v>
      </c>
      <c r="D64" s="42">
        <v>48053174.49591839</v>
      </c>
      <c r="E64" s="68">
        <v>0</v>
      </c>
      <c r="F64" s="15">
        <v>-16691.8</v>
      </c>
      <c r="G64" s="15">
        <v>0</v>
      </c>
      <c r="H64" s="83">
        <f t="shared" si="0"/>
        <v>48036482.695918396</v>
      </c>
      <c r="I64" s="1"/>
      <c r="K64" s="1"/>
      <c r="M64" s="1"/>
    </row>
    <row r="65" spans="1:13" ht="12.75">
      <c r="A65" s="3" t="s">
        <v>81</v>
      </c>
      <c r="B65" t="s">
        <v>77</v>
      </c>
      <c r="C65" s="64" t="s">
        <v>365</v>
      </c>
      <c r="D65" s="42">
        <v>129393184.93924336</v>
      </c>
      <c r="E65" s="68">
        <v>505985.27999999997</v>
      </c>
      <c r="F65" s="15">
        <v>-62640.4</v>
      </c>
      <c r="G65" s="15">
        <v>0</v>
      </c>
      <c r="H65" s="83">
        <f t="shared" si="0"/>
        <v>129836529.81924336</v>
      </c>
      <c r="I65" s="1"/>
      <c r="K65" s="1"/>
      <c r="M65" s="1"/>
    </row>
    <row r="66" spans="1:13" ht="12.75">
      <c r="A66" s="3" t="s">
        <v>82</v>
      </c>
      <c r="B66" t="s">
        <v>77</v>
      </c>
      <c r="C66" s="64" t="s">
        <v>366</v>
      </c>
      <c r="D66" s="42">
        <v>21645008.83668672</v>
      </c>
      <c r="E66" s="68">
        <v>0</v>
      </c>
      <c r="F66" s="15">
        <v>-10656.78</v>
      </c>
      <c r="G66" s="15">
        <v>0</v>
      </c>
      <c r="H66" s="83">
        <f t="shared" si="0"/>
        <v>21634352.056686718</v>
      </c>
      <c r="I66" s="1"/>
      <c r="K66" s="1"/>
      <c r="M66" s="1"/>
    </row>
    <row r="67" spans="1:13" ht="12.75">
      <c r="A67" s="3" t="s">
        <v>83</v>
      </c>
      <c r="B67" t="s">
        <v>77</v>
      </c>
      <c r="C67" s="64" t="s">
        <v>367</v>
      </c>
      <c r="D67" s="42">
        <v>7416999.173742766</v>
      </c>
      <c r="E67" s="68">
        <v>0</v>
      </c>
      <c r="F67" s="15">
        <v>-3335.48</v>
      </c>
      <c r="G67" s="15">
        <v>0</v>
      </c>
      <c r="H67" s="83">
        <f t="shared" si="0"/>
        <v>7413663.693742765</v>
      </c>
      <c r="I67" s="1"/>
      <c r="K67" s="1"/>
      <c r="M67" s="1"/>
    </row>
    <row r="68" spans="1:13" ht="12.75">
      <c r="A68" s="3" t="s">
        <v>84</v>
      </c>
      <c r="B68" t="s">
        <v>77</v>
      </c>
      <c r="C68" s="64" t="s">
        <v>368</v>
      </c>
      <c r="D68" s="42">
        <v>115627332.64551044</v>
      </c>
      <c r="E68" s="68">
        <v>0</v>
      </c>
      <c r="F68" s="15">
        <v>-50893.7</v>
      </c>
      <c r="G68" s="15">
        <v>0</v>
      </c>
      <c r="H68" s="83">
        <f t="shared" si="0"/>
        <v>115576438.94551043</v>
      </c>
      <c r="I68" s="1"/>
      <c r="K68" s="1"/>
      <c r="M68" s="1"/>
    </row>
    <row r="69" spans="1:13" ht="12.75">
      <c r="A69" s="3" t="s">
        <v>85</v>
      </c>
      <c r="B69" t="s">
        <v>77</v>
      </c>
      <c r="C69" s="64" t="s">
        <v>369</v>
      </c>
      <c r="D69" s="42">
        <v>6672742.11975148</v>
      </c>
      <c r="E69" s="68">
        <v>0</v>
      </c>
      <c r="F69" s="15">
        <v>-2463.88</v>
      </c>
      <c r="G69" s="15">
        <v>0</v>
      </c>
      <c r="H69" s="83">
        <f t="shared" si="0"/>
        <v>6670278.2397514805</v>
      </c>
      <c r="I69" s="1"/>
      <c r="K69" s="1"/>
      <c r="M69" s="1"/>
    </row>
    <row r="70" spans="1:13" ht="12.75">
      <c r="A70" s="3" t="s">
        <v>86</v>
      </c>
      <c r="B70" t="s">
        <v>77</v>
      </c>
      <c r="C70" s="64" t="s">
        <v>370</v>
      </c>
      <c r="D70" s="42">
        <v>3846004.578473926</v>
      </c>
      <c r="E70" s="68">
        <v>0</v>
      </c>
      <c r="F70" s="15">
        <v>-1562.32</v>
      </c>
      <c r="G70" s="15">
        <v>0</v>
      </c>
      <c r="H70" s="83">
        <f t="shared" si="0"/>
        <v>3844442.258473926</v>
      </c>
      <c r="I70" s="1"/>
      <c r="K70" s="1"/>
      <c r="M70" s="1"/>
    </row>
    <row r="71" spans="1:13" ht="12.75">
      <c r="A71" s="3" t="s">
        <v>87</v>
      </c>
      <c r="B71" t="s">
        <v>77</v>
      </c>
      <c r="C71" s="64" t="s">
        <v>371</v>
      </c>
      <c r="D71" s="42">
        <v>2274137.2260659537</v>
      </c>
      <c r="E71" s="68">
        <v>0</v>
      </c>
      <c r="F71" s="15">
        <v>-859.4</v>
      </c>
      <c r="G71" s="15">
        <v>0</v>
      </c>
      <c r="H71" s="83">
        <f t="shared" si="0"/>
        <v>2273277.826065954</v>
      </c>
      <c r="I71" s="1"/>
      <c r="K71" s="1"/>
      <c r="M71" s="1"/>
    </row>
    <row r="72" spans="1:13" ht="12.75">
      <c r="A72" s="3" t="s">
        <v>88</v>
      </c>
      <c r="B72" t="s">
        <v>77</v>
      </c>
      <c r="C72" s="64" t="s">
        <v>372</v>
      </c>
      <c r="D72" s="42">
        <v>28254980.088664953</v>
      </c>
      <c r="E72" s="68">
        <v>0</v>
      </c>
      <c r="F72" s="15">
        <v>-12790.01</v>
      </c>
      <c r="G72" s="15">
        <v>0</v>
      </c>
      <c r="H72" s="83">
        <f t="shared" si="0"/>
        <v>28242190.07866495</v>
      </c>
      <c r="I72" s="1"/>
      <c r="K72" s="1"/>
      <c r="M72" s="1"/>
    </row>
    <row r="73" spans="1:13" ht="12.75">
      <c r="A73" s="3" t="s">
        <v>89</v>
      </c>
      <c r="B73" t="s">
        <v>77</v>
      </c>
      <c r="C73" s="64" t="s">
        <v>373</v>
      </c>
      <c r="D73" s="42">
        <v>117064329.26721619</v>
      </c>
      <c r="E73" s="68">
        <v>0</v>
      </c>
      <c r="F73" s="15">
        <v>-44328.12</v>
      </c>
      <c r="G73" s="15">
        <v>0</v>
      </c>
      <c r="H73" s="83">
        <f t="shared" si="0"/>
        <v>117020001.14721619</v>
      </c>
      <c r="I73" s="1"/>
      <c r="K73" s="1"/>
      <c r="M73" s="1"/>
    </row>
    <row r="74" spans="1:13" ht="12.75">
      <c r="A74" s="3" t="s">
        <v>90</v>
      </c>
      <c r="B74" t="s">
        <v>77</v>
      </c>
      <c r="C74" s="64" t="s">
        <v>374</v>
      </c>
      <c r="D74" s="42">
        <v>2221541.3801722424</v>
      </c>
      <c r="E74" s="68">
        <v>0</v>
      </c>
      <c r="F74" s="15">
        <v>-758.79</v>
      </c>
      <c r="G74" s="15">
        <v>0</v>
      </c>
      <c r="H74" s="83">
        <f t="shared" si="0"/>
        <v>2220782.5901722424</v>
      </c>
      <c r="I74" s="1"/>
      <c r="K74" s="1"/>
      <c r="M74" s="1"/>
    </row>
    <row r="75" spans="1:13" ht="12.75">
      <c r="A75" s="3" t="s">
        <v>91</v>
      </c>
      <c r="B75" t="s">
        <v>77</v>
      </c>
      <c r="C75" s="64" t="s">
        <v>375</v>
      </c>
      <c r="D75" s="42">
        <v>2373200.189842521</v>
      </c>
      <c r="E75" s="68">
        <v>0</v>
      </c>
      <c r="F75" s="15">
        <v>-893.43</v>
      </c>
      <c r="G75" s="15">
        <v>0</v>
      </c>
      <c r="H75" s="83">
        <f t="shared" si="0"/>
        <v>2372306.759842521</v>
      </c>
      <c r="I75" s="1"/>
      <c r="K75" s="1"/>
      <c r="M75" s="1"/>
    </row>
    <row r="76" spans="1:13" ht="12.75">
      <c r="A76" s="3" t="s">
        <v>92</v>
      </c>
      <c r="B76" t="s">
        <v>93</v>
      </c>
      <c r="C76" s="64" t="s">
        <v>376</v>
      </c>
      <c r="D76" s="42">
        <v>17935710.517781757</v>
      </c>
      <c r="E76" s="68">
        <v>0</v>
      </c>
      <c r="F76" s="15">
        <v>-8118.66</v>
      </c>
      <c r="G76" s="15">
        <v>0</v>
      </c>
      <c r="H76" s="83">
        <f t="shared" si="0"/>
        <v>17927591.857781757</v>
      </c>
      <c r="I76" s="1"/>
      <c r="K76" s="1"/>
      <c r="M76" s="1"/>
    </row>
    <row r="77" spans="1:13" ht="12.75">
      <c r="A77" s="3" t="s">
        <v>94</v>
      </c>
      <c r="B77" t="s">
        <v>93</v>
      </c>
      <c r="C77" s="64" t="s">
        <v>377</v>
      </c>
      <c r="D77" s="42">
        <v>7792684.840536685</v>
      </c>
      <c r="E77" s="68">
        <v>0</v>
      </c>
      <c r="F77" s="15">
        <v>-3385.31</v>
      </c>
      <c r="G77" s="15">
        <v>0</v>
      </c>
      <c r="H77" s="83">
        <f t="shared" si="0"/>
        <v>7789299.530536685</v>
      </c>
      <c r="I77" s="1"/>
      <c r="K77" s="1"/>
      <c r="M77" s="1"/>
    </row>
    <row r="78" spans="1:13" ht="12.75">
      <c r="A78" s="3" t="s">
        <v>95</v>
      </c>
      <c r="B78" t="s">
        <v>93</v>
      </c>
      <c r="C78" s="64" t="s">
        <v>378</v>
      </c>
      <c r="D78" s="42">
        <v>967489.4812813655</v>
      </c>
      <c r="E78" s="68">
        <v>0</v>
      </c>
      <c r="F78" s="15">
        <v>-755.62</v>
      </c>
      <c r="G78" s="15">
        <v>0</v>
      </c>
      <c r="H78" s="83">
        <f aca="true" t="shared" si="1" ref="H78:H141">SUM(D78:G78)</f>
        <v>966733.8612813655</v>
      </c>
      <c r="I78" s="1"/>
      <c r="K78" s="1"/>
      <c r="M78" s="1"/>
    </row>
    <row r="79" spans="1:13" ht="12.75">
      <c r="A79" s="3" t="s">
        <v>96</v>
      </c>
      <c r="B79" t="s">
        <v>97</v>
      </c>
      <c r="C79" s="64" t="s">
        <v>379</v>
      </c>
      <c r="D79" s="42">
        <v>19848239.39642938</v>
      </c>
      <c r="E79" s="68">
        <v>80252.92</v>
      </c>
      <c r="F79" s="15">
        <v>-12960.23</v>
      </c>
      <c r="G79" s="15">
        <v>0</v>
      </c>
      <c r="H79" s="83">
        <f t="shared" si="1"/>
        <v>19915532.08642938</v>
      </c>
      <c r="I79" s="1"/>
      <c r="K79" s="1"/>
      <c r="M79" s="1"/>
    </row>
    <row r="80" spans="1:13" ht="12.75">
      <c r="A80" s="3" t="s">
        <v>98</v>
      </c>
      <c r="B80" t="s">
        <v>97</v>
      </c>
      <c r="C80" s="64" t="s">
        <v>380</v>
      </c>
      <c r="D80" s="42">
        <v>25786943.853179734</v>
      </c>
      <c r="E80" s="68">
        <v>0</v>
      </c>
      <c r="F80" s="15">
        <v>-10405.12</v>
      </c>
      <c r="G80" s="15">
        <v>0</v>
      </c>
      <c r="H80" s="83">
        <f t="shared" si="1"/>
        <v>25776538.733179733</v>
      </c>
      <c r="I80" s="1"/>
      <c r="K80" s="1"/>
      <c r="M80" s="1"/>
    </row>
    <row r="81" spans="1:13" ht="12.75">
      <c r="A81" s="3" t="s">
        <v>99</v>
      </c>
      <c r="B81" t="s">
        <v>97</v>
      </c>
      <c r="C81" s="64" t="s">
        <v>381</v>
      </c>
      <c r="D81" s="42">
        <v>4935429.672007005</v>
      </c>
      <c r="E81" s="68">
        <v>0</v>
      </c>
      <c r="F81" s="15">
        <v>-2473.4</v>
      </c>
      <c r="G81" s="15">
        <v>0</v>
      </c>
      <c r="H81" s="83">
        <f t="shared" si="1"/>
        <v>4932956.272007004</v>
      </c>
      <c r="I81" s="1"/>
      <c r="K81" s="1"/>
      <c r="M81" s="1"/>
    </row>
    <row r="82" spans="1:13" ht="12.75">
      <c r="A82" s="3" t="s">
        <v>100</v>
      </c>
      <c r="B82" t="s">
        <v>101</v>
      </c>
      <c r="C82" s="64" t="s">
        <v>382</v>
      </c>
      <c r="D82" s="42">
        <v>2163929.163329675</v>
      </c>
      <c r="E82" s="68">
        <v>0</v>
      </c>
      <c r="F82" s="15">
        <v>-1131.21</v>
      </c>
      <c r="G82" s="15">
        <v>0</v>
      </c>
      <c r="H82" s="83">
        <f t="shared" si="1"/>
        <v>2162797.953329675</v>
      </c>
      <c r="I82" s="1"/>
      <c r="K82" s="1"/>
      <c r="M82" s="1"/>
    </row>
    <row r="83" spans="1:13" ht="12.75">
      <c r="A83" s="3" t="s">
        <v>102</v>
      </c>
      <c r="B83" t="s">
        <v>103</v>
      </c>
      <c r="C83" s="64" t="s">
        <v>383</v>
      </c>
      <c r="D83" s="15">
        <v>999314.8937091368</v>
      </c>
      <c r="E83" s="68">
        <v>0</v>
      </c>
      <c r="F83" s="15">
        <v>-1200.83</v>
      </c>
      <c r="G83" s="15">
        <v>0</v>
      </c>
      <c r="H83" s="83">
        <f t="shared" si="1"/>
        <v>998114.0637091368</v>
      </c>
      <c r="I83" s="1"/>
      <c r="K83" s="1"/>
      <c r="M83" s="1"/>
    </row>
    <row r="84" spans="1:13" ht="12.75">
      <c r="A84" s="3" t="s">
        <v>104</v>
      </c>
      <c r="B84" t="s">
        <v>103</v>
      </c>
      <c r="C84" s="64" t="s">
        <v>384</v>
      </c>
      <c r="D84" s="42">
        <v>2219742.8098480348</v>
      </c>
      <c r="E84" s="68">
        <v>0</v>
      </c>
      <c r="F84" s="15">
        <v>-2824.9</v>
      </c>
      <c r="G84" s="15">
        <v>0</v>
      </c>
      <c r="H84" s="83">
        <f t="shared" si="1"/>
        <v>2216917.909848035</v>
      </c>
      <c r="I84" s="1"/>
      <c r="K84" s="1"/>
      <c r="M84" s="1"/>
    </row>
    <row r="85" spans="1:13" ht="12.75">
      <c r="A85" s="3" t="s">
        <v>105</v>
      </c>
      <c r="B85" t="s">
        <v>106</v>
      </c>
      <c r="C85" s="64" t="s">
        <v>385</v>
      </c>
      <c r="D85" s="42">
        <v>5041902.173281434</v>
      </c>
      <c r="E85" s="68">
        <v>0</v>
      </c>
      <c r="F85" s="15">
        <v>-4163.07</v>
      </c>
      <c r="G85" s="15">
        <v>0</v>
      </c>
      <c r="H85" s="83">
        <f t="shared" si="1"/>
        <v>5037739.103281434</v>
      </c>
      <c r="I85" s="1"/>
      <c r="K85" s="1"/>
      <c r="M85" s="1"/>
    </row>
    <row r="86" spans="1:13" ht="12.75">
      <c r="A86" s="3" t="s">
        <v>107</v>
      </c>
      <c r="B86" t="s">
        <v>108</v>
      </c>
      <c r="C86" s="64" t="s">
        <v>386</v>
      </c>
      <c r="D86" s="42">
        <v>191463.1356785489</v>
      </c>
      <c r="E86" s="68">
        <v>0</v>
      </c>
      <c r="F86" s="15">
        <v>-416.41</v>
      </c>
      <c r="G86" s="15">
        <v>0</v>
      </c>
      <c r="H86" s="83">
        <f t="shared" si="1"/>
        <v>191046.7256785489</v>
      </c>
      <c r="I86" s="1"/>
      <c r="K86" s="1"/>
      <c r="M86" s="1"/>
    </row>
    <row r="87" spans="1:13" ht="12.75">
      <c r="A87" s="3" t="s">
        <v>109</v>
      </c>
      <c r="B87" t="s">
        <v>110</v>
      </c>
      <c r="C87" s="64" t="s">
        <v>387</v>
      </c>
      <c r="D87" s="42">
        <v>1704404.6617598762</v>
      </c>
      <c r="E87" s="68">
        <v>0</v>
      </c>
      <c r="F87" s="15">
        <v>-1283.24</v>
      </c>
      <c r="G87" s="15">
        <v>0</v>
      </c>
      <c r="H87" s="83">
        <f t="shared" si="1"/>
        <v>1703121.4217598762</v>
      </c>
      <c r="I87" s="1"/>
      <c r="K87" s="1"/>
      <c r="M87" s="1"/>
    </row>
    <row r="88" spans="1:13" ht="12.75">
      <c r="A88" s="3" t="s">
        <v>111</v>
      </c>
      <c r="B88" t="s">
        <v>110</v>
      </c>
      <c r="C88" s="64" t="s">
        <v>388</v>
      </c>
      <c r="D88" s="42">
        <v>1114116.44029015</v>
      </c>
      <c r="E88" s="68">
        <v>0</v>
      </c>
      <c r="F88" s="15">
        <v>-716.46</v>
      </c>
      <c r="G88" s="15">
        <v>0</v>
      </c>
      <c r="H88" s="83">
        <f t="shared" si="1"/>
        <v>1113399.98029015</v>
      </c>
      <c r="I88" s="1"/>
      <c r="K88" s="1"/>
      <c r="M88" s="1"/>
    </row>
    <row r="89" spans="1:13" ht="12.75">
      <c r="A89" s="3" t="s">
        <v>112</v>
      </c>
      <c r="B89" t="s">
        <v>113</v>
      </c>
      <c r="C89" s="64" t="s">
        <v>389</v>
      </c>
      <c r="D89" s="42">
        <v>869780.9877592938</v>
      </c>
      <c r="E89" s="68">
        <v>0</v>
      </c>
      <c r="F89" s="15">
        <v>-712.68</v>
      </c>
      <c r="G89" s="15">
        <v>0</v>
      </c>
      <c r="H89" s="83">
        <f t="shared" si="1"/>
        <v>869068.3077592937</v>
      </c>
      <c r="I89" s="1"/>
      <c r="K89" s="1"/>
      <c r="M89" s="1"/>
    </row>
    <row r="90" spans="1:13" ht="12.75">
      <c r="A90" s="3" t="s">
        <v>114</v>
      </c>
      <c r="B90" t="s">
        <v>115</v>
      </c>
      <c r="C90" s="64" t="s">
        <v>390</v>
      </c>
      <c r="D90" s="42">
        <v>355772886.9535077</v>
      </c>
      <c r="E90" s="68">
        <v>0</v>
      </c>
      <c r="F90" s="15">
        <v>-182131.58</v>
      </c>
      <c r="G90" s="15">
        <v>0</v>
      </c>
      <c r="H90" s="83">
        <f t="shared" si="1"/>
        <v>355590755.37350774</v>
      </c>
      <c r="I90" s="1"/>
      <c r="K90" s="1"/>
      <c r="M90" s="1"/>
    </row>
    <row r="91" spans="1:13" ht="12.75">
      <c r="A91" s="3" t="s">
        <v>116</v>
      </c>
      <c r="B91" t="s">
        <v>72</v>
      </c>
      <c r="C91" s="64" t="s">
        <v>391</v>
      </c>
      <c r="D91" s="42">
        <v>1282265.312356565</v>
      </c>
      <c r="E91" s="68">
        <v>0</v>
      </c>
      <c r="F91" s="15">
        <v>-605.6</v>
      </c>
      <c r="G91" s="15">
        <v>0</v>
      </c>
      <c r="H91" s="83">
        <f t="shared" si="1"/>
        <v>1281659.7123565648</v>
      </c>
      <c r="I91" s="1"/>
      <c r="K91" s="1"/>
      <c r="M91" s="1"/>
    </row>
    <row r="92" spans="1:13" ht="12.75">
      <c r="A92" s="3" t="s">
        <v>117</v>
      </c>
      <c r="B92" t="s">
        <v>72</v>
      </c>
      <c r="C92" s="64" t="s">
        <v>392</v>
      </c>
      <c r="D92" s="42">
        <v>487366.9877046598</v>
      </c>
      <c r="E92" s="68">
        <v>0</v>
      </c>
      <c r="F92" s="15">
        <v>-301.7</v>
      </c>
      <c r="G92" s="15">
        <v>0</v>
      </c>
      <c r="H92" s="83">
        <f t="shared" si="1"/>
        <v>487065.2877046598</v>
      </c>
      <c r="I92" s="1"/>
      <c r="K92" s="1"/>
      <c r="M92" s="1"/>
    </row>
    <row r="93" spans="1:13" ht="12.75">
      <c r="A93" s="3" t="s">
        <v>118</v>
      </c>
      <c r="B93" t="s">
        <v>44</v>
      </c>
      <c r="C93" s="64" t="s">
        <v>393</v>
      </c>
      <c r="D93" s="42">
        <v>1260584.561160728</v>
      </c>
      <c r="E93" s="68">
        <v>0</v>
      </c>
      <c r="F93" s="15">
        <v>-638.39</v>
      </c>
      <c r="G93" s="15">
        <v>0</v>
      </c>
      <c r="H93" s="83">
        <f t="shared" si="1"/>
        <v>1259946.1711607282</v>
      </c>
      <c r="I93" s="1"/>
      <c r="K93" s="1"/>
      <c r="M93" s="1"/>
    </row>
    <row r="94" spans="1:13" ht="12.75">
      <c r="A94" s="3" t="s">
        <v>119</v>
      </c>
      <c r="B94" t="s">
        <v>44</v>
      </c>
      <c r="C94" s="64" t="s">
        <v>394</v>
      </c>
      <c r="D94" s="42">
        <v>948172.7614823098</v>
      </c>
      <c r="E94" s="68">
        <v>0</v>
      </c>
      <c r="F94" s="15">
        <v>-448.97</v>
      </c>
      <c r="G94" s="15">
        <v>0</v>
      </c>
      <c r="H94" s="83">
        <f t="shared" si="1"/>
        <v>947723.7914823098</v>
      </c>
      <c r="I94" s="1"/>
      <c r="K94" s="1"/>
      <c r="M94" s="1"/>
    </row>
    <row r="95" spans="1:13" ht="12.75">
      <c r="A95" s="3" t="s">
        <v>120</v>
      </c>
      <c r="B95" t="s">
        <v>44</v>
      </c>
      <c r="C95" s="64" t="s">
        <v>395</v>
      </c>
      <c r="D95" s="42">
        <v>1492008.830539124</v>
      </c>
      <c r="E95" s="68">
        <v>0</v>
      </c>
      <c r="F95" s="15">
        <v>-651.36</v>
      </c>
      <c r="G95" s="15">
        <v>0</v>
      </c>
      <c r="H95" s="83">
        <f t="shared" si="1"/>
        <v>1491357.470539124</v>
      </c>
      <c r="I95" s="1"/>
      <c r="K95" s="1"/>
      <c r="M95" s="1"/>
    </row>
    <row r="96" spans="1:13" ht="12.75">
      <c r="A96" s="3" t="s">
        <v>121</v>
      </c>
      <c r="B96" t="s">
        <v>44</v>
      </c>
      <c r="C96" s="64" t="s">
        <v>396</v>
      </c>
      <c r="D96" s="42">
        <v>1146129.234715924</v>
      </c>
      <c r="E96" s="68">
        <v>0</v>
      </c>
      <c r="F96" s="15">
        <v>-502.2</v>
      </c>
      <c r="G96" s="15">
        <v>0</v>
      </c>
      <c r="H96" s="83">
        <f t="shared" si="1"/>
        <v>1145627.034715924</v>
      </c>
      <c r="I96" s="1"/>
      <c r="K96" s="1"/>
      <c r="M96" s="1"/>
    </row>
    <row r="97" spans="1:13" ht="12.75">
      <c r="A97" s="3" t="s">
        <v>122</v>
      </c>
      <c r="B97" t="s">
        <v>44</v>
      </c>
      <c r="C97" s="64" t="s">
        <v>397</v>
      </c>
      <c r="D97" s="42">
        <v>3039841.179736163</v>
      </c>
      <c r="E97" s="68">
        <v>0</v>
      </c>
      <c r="F97" s="15">
        <v>-1677.47</v>
      </c>
      <c r="G97" s="15">
        <v>0</v>
      </c>
      <c r="H97" s="83">
        <f t="shared" si="1"/>
        <v>3038163.709736163</v>
      </c>
      <c r="I97" s="1"/>
      <c r="K97" s="1"/>
      <c r="M97" s="1"/>
    </row>
    <row r="98" spans="1:13" ht="12.75">
      <c r="A98" s="3" t="s">
        <v>123</v>
      </c>
      <c r="B98" t="s">
        <v>124</v>
      </c>
      <c r="C98" s="64" t="s">
        <v>398</v>
      </c>
      <c r="D98" s="42">
        <v>2150147.891215239</v>
      </c>
      <c r="E98" s="68">
        <v>0</v>
      </c>
      <c r="F98" s="15">
        <v>-2536.86</v>
      </c>
      <c r="G98" s="15">
        <v>0</v>
      </c>
      <c r="H98" s="83">
        <f t="shared" si="1"/>
        <v>2147611.0312152393</v>
      </c>
      <c r="I98" s="1"/>
      <c r="K98" s="1"/>
      <c r="M98" s="1"/>
    </row>
    <row r="99" spans="1:13" ht="12.75">
      <c r="A99" s="3" t="s">
        <v>125</v>
      </c>
      <c r="B99" t="s">
        <v>126</v>
      </c>
      <c r="C99" s="64" t="s">
        <v>399</v>
      </c>
      <c r="D99" s="42">
        <v>20004967.10394765</v>
      </c>
      <c r="E99" s="68">
        <v>78983.95999999999</v>
      </c>
      <c r="F99" s="15">
        <v>-9820.06</v>
      </c>
      <c r="G99" s="15">
        <v>0</v>
      </c>
      <c r="H99" s="83">
        <f t="shared" si="1"/>
        <v>20074131.003947653</v>
      </c>
      <c r="I99" s="1"/>
      <c r="K99" s="1"/>
      <c r="M99" s="1"/>
    </row>
    <row r="100" spans="1:13" ht="12.75">
      <c r="A100" s="3" t="s">
        <v>127</v>
      </c>
      <c r="B100" t="s">
        <v>126</v>
      </c>
      <c r="C100" s="64" t="s">
        <v>400</v>
      </c>
      <c r="D100" s="42">
        <v>7120961.736369457</v>
      </c>
      <c r="E100" s="68">
        <v>0</v>
      </c>
      <c r="F100" s="15">
        <v>-3083.03</v>
      </c>
      <c r="G100" s="15">
        <v>0</v>
      </c>
      <c r="H100" s="83">
        <f t="shared" si="1"/>
        <v>7117878.706369457</v>
      </c>
      <c r="I100" s="1"/>
      <c r="K100" s="1"/>
      <c r="M100" s="1"/>
    </row>
    <row r="101" spans="1:13" ht="12.75">
      <c r="A101" s="3" t="s">
        <v>128</v>
      </c>
      <c r="B101" t="s">
        <v>126</v>
      </c>
      <c r="C101" s="64" t="s">
        <v>401</v>
      </c>
      <c r="D101" s="42">
        <v>4881279.023359419</v>
      </c>
      <c r="E101" s="68">
        <v>0</v>
      </c>
      <c r="F101" s="15">
        <v>-1944.66</v>
      </c>
      <c r="G101" s="15">
        <v>0</v>
      </c>
      <c r="H101" s="83">
        <f t="shared" si="1"/>
        <v>4879334.363359419</v>
      </c>
      <c r="I101" s="1"/>
      <c r="K101" s="1"/>
      <c r="M101" s="1"/>
    </row>
    <row r="102" spans="1:13" ht="12.75">
      <c r="A102" s="3" t="s">
        <v>129</v>
      </c>
      <c r="B102" t="s">
        <v>130</v>
      </c>
      <c r="C102" s="64" t="s">
        <v>402</v>
      </c>
      <c r="D102" s="42">
        <v>110758488.23877195</v>
      </c>
      <c r="E102" s="68">
        <v>0</v>
      </c>
      <c r="F102" s="15">
        <v>-59940.25</v>
      </c>
      <c r="G102" s="15">
        <v>0</v>
      </c>
      <c r="H102" s="83">
        <f t="shared" si="1"/>
        <v>110698547.98877195</v>
      </c>
      <c r="I102" s="1"/>
      <c r="K102" s="1"/>
      <c r="M102" s="1"/>
    </row>
    <row r="103" spans="1:13" ht="12.75">
      <c r="A103" s="3" t="s">
        <v>131</v>
      </c>
      <c r="B103" t="s">
        <v>130</v>
      </c>
      <c r="C103" s="64" t="s">
        <v>403</v>
      </c>
      <c r="D103" s="42">
        <v>68646678.64220281</v>
      </c>
      <c r="E103" s="68">
        <v>0</v>
      </c>
      <c r="F103" s="15">
        <v>-33041.53</v>
      </c>
      <c r="G103" s="15">
        <v>0</v>
      </c>
      <c r="H103" s="83">
        <f t="shared" si="1"/>
        <v>68613637.11220281</v>
      </c>
      <c r="I103" s="1"/>
      <c r="K103" s="1"/>
      <c r="M103" s="1"/>
    </row>
    <row r="104" spans="1:13" ht="12.75">
      <c r="A104" s="3" t="s">
        <v>132</v>
      </c>
      <c r="B104" t="s">
        <v>130</v>
      </c>
      <c r="C104" s="64" t="s">
        <v>404</v>
      </c>
      <c r="D104" s="42">
        <v>609448.2403455148</v>
      </c>
      <c r="E104" s="68">
        <v>0</v>
      </c>
      <c r="F104" s="15">
        <v>-2588.06</v>
      </c>
      <c r="G104" s="15">
        <v>0</v>
      </c>
      <c r="H104" s="83">
        <f t="shared" si="1"/>
        <v>606860.1803455148</v>
      </c>
      <c r="I104" s="1"/>
      <c r="K104" s="1"/>
      <c r="M104" s="1"/>
    </row>
    <row r="105" spans="1:13" ht="12.75">
      <c r="A105" s="3" t="s">
        <v>133</v>
      </c>
      <c r="B105" t="s">
        <v>34</v>
      </c>
      <c r="C105" s="64" t="s">
        <v>405</v>
      </c>
      <c r="D105" s="42">
        <v>7157151.807353075</v>
      </c>
      <c r="E105" s="68">
        <v>0</v>
      </c>
      <c r="F105" s="15">
        <v>-2887.07</v>
      </c>
      <c r="G105" s="15">
        <v>0</v>
      </c>
      <c r="H105" s="83">
        <f t="shared" si="1"/>
        <v>7154264.737353074</v>
      </c>
      <c r="I105" s="1"/>
      <c r="K105" s="1"/>
      <c r="M105" s="1"/>
    </row>
    <row r="106" spans="1:13" ht="12.75">
      <c r="A106" s="3" t="s">
        <v>134</v>
      </c>
      <c r="B106" t="s">
        <v>34</v>
      </c>
      <c r="C106" s="64" t="s">
        <v>406</v>
      </c>
      <c r="D106" s="42">
        <v>1733153.0100793533</v>
      </c>
      <c r="E106" s="68">
        <v>0</v>
      </c>
      <c r="F106" s="15">
        <v>-694.55</v>
      </c>
      <c r="G106" s="15">
        <v>0</v>
      </c>
      <c r="H106" s="83">
        <f t="shared" si="1"/>
        <v>1732458.4600793533</v>
      </c>
      <c r="I106" s="1"/>
      <c r="K106" s="1"/>
      <c r="M106" s="1"/>
    </row>
    <row r="107" spans="1:13" ht="12.75">
      <c r="A107" s="3" t="s">
        <v>135</v>
      </c>
      <c r="B107" t="s">
        <v>34</v>
      </c>
      <c r="C107" s="64" t="s">
        <v>407</v>
      </c>
      <c r="D107" s="42">
        <v>1910197.2800252503</v>
      </c>
      <c r="E107" s="68">
        <v>0</v>
      </c>
      <c r="F107" s="15">
        <v>-996.53</v>
      </c>
      <c r="G107" s="15">
        <v>0</v>
      </c>
      <c r="H107" s="83">
        <f t="shared" si="1"/>
        <v>1909200.7500252503</v>
      </c>
      <c r="I107" s="1"/>
      <c r="K107" s="1"/>
      <c r="M107" s="1"/>
    </row>
    <row r="108" spans="1:13" ht="12.75">
      <c r="A108" s="3" t="s">
        <v>136</v>
      </c>
      <c r="B108" t="s">
        <v>34</v>
      </c>
      <c r="C108" s="64" t="s">
        <v>408</v>
      </c>
      <c r="D108" s="42">
        <v>1170708.8616917857</v>
      </c>
      <c r="E108" s="68">
        <v>0</v>
      </c>
      <c r="F108" s="15">
        <v>-495.66</v>
      </c>
      <c r="G108" s="15">
        <v>0</v>
      </c>
      <c r="H108" s="83">
        <f t="shared" si="1"/>
        <v>1170213.2016917858</v>
      </c>
      <c r="I108" s="1"/>
      <c r="K108" s="1"/>
      <c r="M108" s="1"/>
    </row>
    <row r="109" spans="1:13" ht="12.75">
      <c r="A109" s="3" t="s">
        <v>137</v>
      </c>
      <c r="B109" t="s">
        <v>34</v>
      </c>
      <c r="C109" s="64" t="s">
        <v>409</v>
      </c>
      <c r="D109" s="42">
        <v>2539074.8340882184</v>
      </c>
      <c r="E109" s="68">
        <v>0</v>
      </c>
      <c r="F109" s="15">
        <v>-928.8</v>
      </c>
      <c r="G109" s="15">
        <v>0</v>
      </c>
      <c r="H109" s="83">
        <f t="shared" si="1"/>
        <v>2538146.0340882186</v>
      </c>
      <c r="I109" s="1"/>
      <c r="K109" s="1"/>
      <c r="M109" s="1"/>
    </row>
    <row r="110" spans="1:13" ht="12.75">
      <c r="A110" s="3" t="s">
        <v>138</v>
      </c>
      <c r="B110" t="s">
        <v>34</v>
      </c>
      <c r="C110" s="64" t="s">
        <v>410</v>
      </c>
      <c r="D110" s="42">
        <v>503248.7693437589</v>
      </c>
      <c r="E110" s="68">
        <v>0</v>
      </c>
      <c r="F110" s="15">
        <v>-221.87</v>
      </c>
      <c r="G110" s="15">
        <v>0</v>
      </c>
      <c r="H110" s="83">
        <f t="shared" si="1"/>
        <v>503026.8993437589</v>
      </c>
      <c r="I110" s="1"/>
      <c r="K110" s="1"/>
      <c r="M110" s="1"/>
    </row>
    <row r="111" spans="1:13" ht="12.75">
      <c r="A111" s="3" t="s">
        <v>139</v>
      </c>
      <c r="B111" t="s">
        <v>140</v>
      </c>
      <c r="C111" s="64" t="s">
        <v>411</v>
      </c>
      <c r="D111" s="42">
        <v>-1.6007106751203537E-10</v>
      </c>
      <c r="E111" s="68">
        <v>0</v>
      </c>
      <c r="F111" s="15">
        <v>0</v>
      </c>
      <c r="G111" s="15">
        <v>0</v>
      </c>
      <c r="H111" s="83">
        <f t="shared" si="1"/>
        <v>-1.6007106751203537E-10</v>
      </c>
      <c r="I111" s="1"/>
      <c r="K111" s="1"/>
      <c r="M111" s="1"/>
    </row>
    <row r="112" spans="1:13" ht="12.75">
      <c r="A112" s="3" t="s">
        <v>141</v>
      </c>
      <c r="B112" t="s">
        <v>140</v>
      </c>
      <c r="C112" s="64" t="s">
        <v>412</v>
      </c>
      <c r="D112" s="42">
        <v>1972904.1319753956</v>
      </c>
      <c r="E112" s="68">
        <v>0</v>
      </c>
      <c r="F112" s="15">
        <v>-1185.9</v>
      </c>
      <c r="G112" s="15">
        <v>0</v>
      </c>
      <c r="H112" s="83">
        <f t="shared" si="1"/>
        <v>1971718.2319753957</v>
      </c>
      <c r="I112" s="1"/>
      <c r="K112" s="1"/>
      <c r="M112" s="1"/>
    </row>
    <row r="113" spans="1:13" ht="12.75">
      <c r="A113" s="3" t="s">
        <v>142</v>
      </c>
      <c r="B113" t="s">
        <v>140</v>
      </c>
      <c r="C113" s="64" t="s">
        <v>413</v>
      </c>
      <c r="D113" s="42">
        <v>518437.7413450277</v>
      </c>
      <c r="E113" s="68">
        <v>0</v>
      </c>
      <c r="F113" s="15">
        <v>-234.06</v>
      </c>
      <c r="G113" s="15">
        <v>0</v>
      </c>
      <c r="H113" s="83">
        <f t="shared" si="1"/>
        <v>518203.6813450277</v>
      </c>
      <c r="I113" s="1"/>
      <c r="K113" s="1"/>
      <c r="M113" s="1"/>
    </row>
    <row r="114" spans="1:13" ht="12.75">
      <c r="A114" s="3" t="s">
        <v>143</v>
      </c>
      <c r="B114" t="s">
        <v>144</v>
      </c>
      <c r="C114" s="64" t="s">
        <v>414</v>
      </c>
      <c r="D114" s="42">
        <v>9432534.362892166</v>
      </c>
      <c r="E114" s="68">
        <v>0</v>
      </c>
      <c r="F114" s="15">
        <v>-4795.67</v>
      </c>
      <c r="G114" s="15">
        <v>0</v>
      </c>
      <c r="H114" s="83">
        <f t="shared" si="1"/>
        <v>9427738.692892166</v>
      </c>
      <c r="I114" s="1"/>
      <c r="K114" s="1"/>
      <c r="M114" s="1"/>
    </row>
    <row r="115" spans="1:13" ht="12.75">
      <c r="A115" s="3" t="s">
        <v>145</v>
      </c>
      <c r="B115" t="s">
        <v>144</v>
      </c>
      <c r="C115" s="64" t="s">
        <v>415</v>
      </c>
      <c r="D115" s="42">
        <v>1723055.34999174</v>
      </c>
      <c r="E115" s="68">
        <v>0</v>
      </c>
      <c r="F115" s="15">
        <v>-695.28</v>
      </c>
      <c r="G115" s="15">
        <v>0</v>
      </c>
      <c r="H115" s="83">
        <f t="shared" si="1"/>
        <v>1722360.06999174</v>
      </c>
      <c r="I115" s="1"/>
      <c r="K115" s="1"/>
      <c r="M115" s="1"/>
    </row>
    <row r="116" spans="1:13" ht="12.75">
      <c r="A116" s="3" t="s">
        <v>146</v>
      </c>
      <c r="B116" t="s">
        <v>144</v>
      </c>
      <c r="C116" s="64" t="s">
        <v>416</v>
      </c>
      <c r="D116" s="42">
        <v>2294390.1308938656</v>
      </c>
      <c r="E116" s="68">
        <v>0</v>
      </c>
      <c r="F116" s="15">
        <v>-929.03</v>
      </c>
      <c r="G116" s="15">
        <v>0</v>
      </c>
      <c r="H116" s="83">
        <f t="shared" si="1"/>
        <v>2293461.100893866</v>
      </c>
      <c r="I116" s="1"/>
      <c r="K116" s="1"/>
      <c r="M116" s="1"/>
    </row>
    <row r="117" spans="1:13" ht="12.75">
      <c r="A117" s="3" t="s">
        <v>147</v>
      </c>
      <c r="B117" t="s">
        <v>144</v>
      </c>
      <c r="C117" s="64" t="s">
        <v>417</v>
      </c>
      <c r="D117" s="42">
        <v>946497.9560302298</v>
      </c>
      <c r="E117" s="68">
        <v>0</v>
      </c>
      <c r="F117" s="15">
        <v>-673.77</v>
      </c>
      <c r="G117" s="15">
        <v>0</v>
      </c>
      <c r="H117" s="83">
        <f t="shared" si="1"/>
        <v>945824.1860302298</v>
      </c>
      <c r="I117" s="1"/>
      <c r="K117" s="1"/>
      <c r="M117" s="1"/>
    </row>
    <row r="118" spans="1:13" ht="12.75">
      <c r="A118" s="3" t="s">
        <v>148</v>
      </c>
      <c r="B118" t="s">
        <v>149</v>
      </c>
      <c r="C118" s="64" t="s">
        <v>418</v>
      </c>
      <c r="D118" s="42">
        <v>271060.23422406113</v>
      </c>
      <c r="E118" s="68">
        <v>0</v>
      </c>
      <c r="F118" s="15">
        <v>-575.44</v>
      </c>
      <c r="G118" s="15">
        <v>0</v>
      </c>
      <c r="H118" s="83">
        <f t="shared" si="1"/>
        <v>270484.79422406113</v>
      </c>
      <c r="I118" s="1"/>
      <c r="K118" s="1"/>
      <c r="M118" s="1"/>
    </row>
    <row r="119" spans="1:13" ht="12.75">
      <c r="A119" s="3" t="s">
        <v>150</v>
      </c>
      <c r="B119" t="s">
        <v>149</v>
      </c>
      <c r="C119" s="64" t="s">
        <v>419</v>
      </c>
      <c r="D119" s="42">
        <v>1537301.7284278804</v>
      </c>
      <c r="E119" s="68">
        <v>0</v>
      </c>
      <c r="F119" s="15">
        <v>-1144.17</v>
      </c>
      <c r="G119" s="15">
        <v>0</v>
      </c>
      <c r="H119" s="83">
        <f t="shared" si="1"/>
        <v>1536157.5584278805</v>
      </c>
      <c r="I119" s="1"/>
      <c r="K119" s="1"/>
      <c r="M119" s="1"/>
    </row>
    <row r="120" spans="1:13" ht="12.75">
      <c r="A120" s="3" t="s">
        <v>151</v>
      </c>
      <c r="B120" t="s">
        <v>149</v>
      </c>
      <c r="C120" s="64" t="s">
        <v>420</v>
      </c>
      <c r="D120" s="42">
        <v>96538395.32416263</v>
      </c>
      <c r="E120" s="68">
        <v>0</v>
      </c>
      <c r="F120" s="15">
        <v>-45930.65</v>
      </c>
      <c r="G120" s="15">
        <v>0</v>
      </c>
      <c r="H120" s="83">
        <f t="shared" si="1"/>
        <v>96492464.67416263</v>
      </c>
      <c r="I120" s="1"/>
      <c r="K120" s="1"/>
      <c r="M120" s="1"/>
    </row>
    <row r="121" spans="1:13" ht="12.75">
      <c r="A121" s="3" t="s">
        <v>152</v>
      </c>
      <c r="B121" t="s">
        <v>153</v>
      </c>
      <c r="C121" s="64" t="s">
        <v>421</v>
      </c>
      <c r="D121" s="42">
        <v>272110.2924529633</v>
      </c>
      <c r="E121" s="68">
        <v>0</v>
      </c>
      <c r="F121" s="15">
        <v>-379.27</v>
      </c>
      <c r="G121" s="15">
        <v>0</v>
      </c>
      <c r="H121" s="83">
        <f t="shared" si="1"/>
        <v>271731.0224529633</v>
      </c>
      <c r="I121" s="1"/>
      <c r="K121" s="1"/>
      <c r="M121" s="1"/>
    </row>
    <row r="122" spans="1:13" ht="12.75">
      <c r="A122" s="3" t="s">
        <v>154</v>
      </c>
      <c r="B122" t="s">
        <v>155</v>
      </c>
      <c r="C122" s="64" t="s">
        <v>422</v>
      </c>
      <c r="D122" s="42">
        <v>3838701.2116156137</v>
      </c>
      <c r="E122" s="68">
        <v>0</v>
      </c>
      <c r="F122" s="15">
        <v>-4685.78</v>
      </c>
      <c r="G122" s="15">
        <v>0</v>
      </c>
      <c r="H122" s="83">
        <f t="shared" si="1"/>
        <v>3834015.431615614</v>
      </c>
      <c r="I122" s="1"/>
      <c r="K122" s="1"/>
      <c r="M122" s="1"/>
    </row>
    <row r="123" spans="1:13" ht="12.75">
      <c r="A123" s="3" t="s">
        <v>156</v>
      </c>
      <c r="B123" t="s">
        <v>157</v>
      </c>
      <c r="C123" s="64" t="s">
        <v>423</v>
      </c>
      <c r="D123" s="42">
        <v>6255735.191193161</v>
      </c>
      <c r="E123" s="68">
        <v>0</v>
      </c>
      <c r="F123" s="15">
        <v>-6049.94</v>
      </c>
      <c r="G123" s="15">
        <v>0</v>
      </c>
      <c r="H123" s="83">
        <f t="shared" si="1"/>
        <v>6249685.25119316</v>
      </c>
      <c r="I123" s="1"/>
      <c r="K123" s="1"/>
      <c r="M123" s="1"/>
    </row>
    <row r="124" spans="1:13" ht="12.75">
      <c r="A124" s="3" t="s">
        <v>158</v>
      </c>
      <c r="B124" t="s">
        <v>157</v>
      </c>
      <c r="C124" s="64" t="s">
        <v>424</v>
      </c>
      <c r="D124" s="42">
        <v>4164080.987518279</v>
      </c>
      <c r="E124" s="68">
        <v>0</v>
      </c>
      <c r="F124" s="15">
        <v>-1777.73</v>
      </c>
      <c r="G124" s="15">
        <v>0</v>
      </c>
      <c r="H124" s="83">
        <f t="shared" si="1"/>
        <v>4162303.257518279</v>
      </c>
      <c r="I124" s="1"/>
      <c r="K124" s="1"/>
      <c r="M124" s="1"/>
    </row>
    <row r="125" spans="1:13" ht="12.75">
      <c r="A125" s="3" t="s">
        <v>159</v>
      </c>
      <c r="B125" t="s">
        <v>157</v>
      </c>
      <c r="C125" s="64" t="s">
        <v>425</v>
      </c>
      <c r="D125" s="42">
        <v>2637192.4166346537</v>
      </c>
      <c r="E125" s="68">
        <v>0</v>
      </c>
      <c r="F125" s="15">
        <v>-1128.01</v>
      </c>
      <c r="G125" s="15">
        <v>0</v>
      </c>
      <c r="H125" s="83">
        <f t="shared" si="1"/>
        <v>2636064.406634654</v>
      </c>
      <c r="I125" s="1"/>
      <c r="K125" s="1"/>
      <c r="M125" s="1"/>
    </row>
    <row r="126" spans="1:13" ht="12.75">
      <c r="A126" s="3" t="s">
        <v>160</v>
      </c>
      <c r="B126" t="s">
        <v>161</v>
      </c>
      <c r="C126" s="64" t="s">
        <v>426</v>
      </c>
      <c r="D126" s="42">
        <v>29630676.088263527</v>
      </c>
      <c r="E126" s="68">
        <v>0</v>
      </c>
      <c r="F126" s="15">
        <v>-13416.96</v>
      </c>
      <c r="G126" s="15">
        <v>0</v>
      </c>
      <c r="H126" s="83">
        <f t="shared" si="1"/>
        <v>29617259.128263526</v>
      </c>
      <c r="I126" s="1"/>
      <c r="K126" s="1"/>
      <c r="M126" s="1"/>
    </row>
    <row r="127" spans="1:13" ht="12.75">
      <c r="A127" s="3" t="s">
        <v>162</v>
      </c>
      <c r="B127" t="s">
        <v>161</v>
      </c>
      <c r="C127" s="64" t="s">
        <v>427</v>
      </c>
      <c r="D127" s="42">
        <v>2075223.6463435618</v>
      </c>
      <c r="E127" s="68">
        <v>0</v>
      </c>
      <c r="F127" s="15">
        <v>-985.77</v>
      </c>
      <c r="G127" s="15">
        <v>0</v>
      </c>
      <c r="H127" s="83">
        <f t="shared" si="1"/>
        <v>2074237.8763435618</v>
      </c>
      <c r="I127" s="1"/>
      <c r="K127" s="1"/>
      <c r="M127" s="1"/>
    </row>
    <row r="128" spans="1:13" ht="12.75">
      <c r="A128" s="3" t="s">
        <v>163</v>
      </c>
      <c r="B128" t="s">
        <v>164</v>
      </c>
      <c r="C128" s="64" t="s">
        <v>428</v>
      </c>
      <c r="D128" s="42">
        <v>4386052.634169049</v>
      </c>
      <c r="E128" s="68">
        <v>0</v>
      </c>
      <c r="F128" s="15">
        <v>-3404.22</v>
      </c>
      <c r="G128" s="15">
        <v>0</v>
      </c>
      <c r="H128" s="83">
        <f t="shared" si="1"/>
        <v>4382648.414169049</v>
      </c>
      <c r="I128" s="1"/>
      <c r="K128" s="1"/>
      <c r="M128" s="1"/>
    </row>
    <row r="129" spans="1:13" ht="12.75">
      <c r="A129" s="3" t="s">
        <v>165</v>
      </c>
      <c r="B129" t="s">
        <v>164</v>
      </c>
      <c r="C129" s="64" t="s">
        <v>429</v>
      </c>
      <c r="D129" s="42">
        <v>14423002.802244758</v>
      </c>
      <c r="E129" s="68">
        <v>0</v>
      </c>
      <c r="F129" s="15">
        <v>-6888.97</v>
      </c>
      <c r="G129" s="15">
        <v>0</v>
      </c>
      <c r="H129" s="83">
        <f t="shared" si="1"/>
        <v>14416113.832244758</v>
      </c>
      <c r="I129" s="1"/>
      <c r="K129" s="1"/>
      <c r="M129" s="1"/>
    </row>
    <row r="130" spans="1:13" ht="12.75">
      <c r="A130" s="3" t="s">
        <v>166</v>
      </c>
      <c r="B130" t="s">
        <v>164</v>
      </c>
      <c r="C130" s="64" t="s">
        <v>430</v>
      </c>
      <c r="D130" s="42">
        <v>1931558.0581356</v>
      </c>
      <c r="E130" s="68">
        <v>0</v>
      </c>
      <c r="F130" s="15">
        <v>-791.72</v>
      </c>
      <c r="G130" s="15">
        <v>0</v>
      </c>
      <c r="H130" s="83">
        <f t="shared" si="1"/>
        <v>1930766.3381356</v>
      </c>
      <c r="I130" s="1"/>
      <c r="K130" s="1"/>
      <c r="M130" s="1"/>
    </row>
    <row r="131" spans="1:13" ht="12.75">
      <c r="A131" s="3" t="s">
        <v>167</v>
      </c>
      <c r="B131" t="s">
        <v>164</v>
      </c>
      <c r="C131" s="64" t="s">
        <v>431</v>
      </c>
      <c r="D131" s="42">
        <v>568135.8965128171</v>
      </c>
      <c r="E131" s="68">
        <v>0</v>
      </c>
      <c r="F131" s="15">
        <v>-1334.02</v>
      </c>
      <c r="G131" s="15">
        <v>0</v>
      </c>
      <c r="H131" s="83">
        <f t="shared" si="1"/>
        <v>566801.8765128171</v>
      </c>
      <c r="I131" s="1"/>
      <c r="K131" s="1"/>
      <c r="M131" s="1"/>
    </row>
    <row r="132" spans="1:13" ht="12.75">
      <c r="A132" s="3" t="s">
        <v>168</v>
      </c>
      <c r="B132" t="s">
        <v>169</v>
      </c>
      <c r="C132" s="64" t="s">
        <v>432</v>
      </c>
      <c r="D132" s="42">
        <v>8050244.570041962</v>
      </c>
      <c r="E132" s="68">
        <v>0</v>
      </c>
      <c r="F132" s="15">
        <v>-3193.15</v>
      </c>
      <c r="G132" s="15">
        <v>0</v>
      </c>
      <c r="H132" s="83">
        <f t="shared" si="1"/>
        <v>8047051.420041962</v>
      </c>
      <c r="I132" s="1"/>
      <c r="K132" s="1"/>
      <c r="M132" s="1"/>
    </row>
    <row r="133" spans="1:13" ht="12.75">
      <c r="A133" s="3" t="s">
        <v>170</v>
      </c>
      <c r="B133" t="s">
        <v>169</v>
      </c>
      <c r="C133" s="64" t="s">
        <v>433</v>
      </c>
      <c r="D133" s="42">
        <v>5127326.1442399835</v>
      </c>
      <c r="E133" s="68">
        <v>0</v>
      </c>
      <c r="F133" s="15">
        <v>-2025.42</v>
      </c>
      <c r="G133" s="15">
        <v>0</v>
      </c>
      <c r="H133" s="83">
        <f t="shared" si="1"/>
        <v>5125300.724239984</v>
      </c>
      <c r="I133" s="1"/>
      <c r="K133" s="1"/>
      <c r="M133" s="1"/>
    </row>
    <row r="134" spans="1:13" ht="12.75">
      <c r="A134" s="3" t="s">
        <v>171</v>
      </c>
      <c r="B134" t="s">
        <v>169</v>
      </c>
      <c r="C134" s="64" t="s">
        <v>434</v>
      </c>
      <c r="D134" s="42">
        <v>1621373.7882507874</v>
      </c>
      <c r="E134" s="68">
        <v>0</v>
      </c>
      <c r="F134" s="15">
        <v>-606.78</v>
      </c>
      <c r="G134" s="15">
        <v>0</v>
      </c>
      <c r="H134" s="83">
        <f t="shared" si="1"/>
        <v>1620767.0082507874</v>
      </c>
      <c r="I134" s="1"/>
      <c r="K134" s="1"/>
      <c r="M134" s="1"/>
    </row>
    <row r="135" spans="1:13" ht="12.75">
      <c r="A135" s="3" t="s">
        <v>172</v>
      </c>
      <c r="B135" t="s">
        <v>169</v>
      </c>
      <c r="C135" s="64" t="s">
        <v>435</v>
      </c>
      <c r="D135" s="42">
        <v>2670768.4383088537</v>
      </c>
      <c r="E135" s="68">
        <v>0</v>
      </c>
      <c r="F135" s="15">
        <v>-1088.46</v>
      </c>
      <c r="G135" s="15">
        <v>0</v>
      </c>
      <c r="H135" s="83">
        <f t="shared" si="1"/>
        <v>2669679.9783088537</v>
      </c>
      <c r="I135" s="1"/>
      <c r="K135" s="1"/>
      <c r="M135" s="1"/>
    </row>
    <row r="136" spans="1:13" ht="12.75">
      <c r="A136" s="3" t="s">
        <v>173</v>
      </c>
      <c r="B136" t="s">
        <v>169</v>
      </c>
      <c r="C136" s="64" t="s">
        <v>436</v>
      </c>
      <c r="D136" s="42">
        <v>2120605.335819425</v>
      </c>
      <c r="E136" s="68">
        <v>0</v>
      </c>
      <c r="F136" s="15">
        <v>-749.42</v>
      </c>
      <c r="G136" s="15">
        <v>0</v>
      </c>
      <c r="H136" s="83">
        <f t="shared" si="1"/>
        <v>2119855.915819425</v>
      </c>
      <c r="I136" s="1"/>
      <c r="K136" s="1"/>
      <c r="M136" s="1"/>
    </row>
    <row r="137" spans="1:13" ht="12.75">
      <c r="A137" s="3" t="s">
        <v>174</v>
      </c>
      <c r="B137" t="s">
        <v>169</v>
      </c>
      <c r="C137" s="64" t="s">
        <v>437</v>
      </c>
      <c r="D137" s="42">
        <v>2598037.5780460904</v>
      </c>
      <c r="E137" s="68">
        <v>0</v>
      </c>
      <c r="F137" s="15">
        <v>-992.48</v>
      </c>
      <c r="G137" s="15">
        <v>0</v>
      </c>
      <c r="H137" s="83">
        <f t="shared" si="1"/>
        <v>2597045.0980460905</v>
      </c>
      <c r="I137" s="1"/>
      <c r="K137" s="1"/>
      <c r="M137" s="1"/>
    </row>
    <row r="138" spans="1:13" ht="12.75">
      <c r="A138" s="3" t="s">
        <v>175</v>
      </c>
      <c r="B138" t="s">
        <v>176</v>
      </c>
      <c r="C138" s="64" t="s">
        <v>438</v>
      </c>
      <c r="D138" s="42">
        <v>1323320.9769879081</v>
      </c>
      <c r="E138" s="68">
        <v>0</v>
      </c>
      <c r="F138" s="15">
        <v>-772.14</v>
      </c>
      <c r="G138" s="15">
        <v>0</v>
      </c>
      <c r="H138" s="83">
        <f t="shared" si="1"/>
        <v>1322548.8369879082</v>
      </c>
      <c r="I138" s="1"/>
      <c r="K138" s="1"/>
      <c r="M138" s="1"/>
    </row>
    <row r="139" spans="1:13" ht="12.75">
      <c r="A139" s="3" t="s">
        <v>177</v>
      </c>
      <c r="B139" t="s">
        <v>176</v>
      </c>
      <c r="C139" s="64" t="s">
        <v>439</v>
      </c>
      <c r="D139" s="42">
        <v>1926964.9918014524</v>
      </c>
      <c r="E139" s="68">
        <v>0</v>
      </c>
      <c r="F139" s="15">
        <v>-1074.5</v>
      </c>
      <c r="G139" s="15">
        <v>0</v>
      </c>
      <c r="H139" s="83">
        <f t="shared" si="1"/>
        <v>1925890.4918014524</v>
      </c>
      <c r="I139" s="1"/>
      <c r="K139" s="1"/>
      <c r="M139" s="1"/>
    </row>
    <row r="140" spans="1:13" ht="12.75">
      <c r="A140" s="3" t="s">
        <v>178</v>
      </c>
      <c r="B140" t="s">
        <v>179</v>
      </c>
      <c r="C140" s="64" t="s">
        <v>440</v>
      </c>
      <c r="D140" s="42">
        <v>5228197.1946416795</v>
      </c>
      <c r="E140" s="68">
        <v>0</v>
      </c>
      <c r="F140" s="15">
        <v>-2419.37</v>
      </c>
      <c r="G140" s="15">
        <v>0</v>
      </c>
      <c r="H140" s="83">
        <f t="shared" si="1"/>
        <v>5225777.824641679</v>
      </c>
      <c r="I140" s="1"/>
      <c r="K140" s="1"/>
      <c r="M140" s="1"/>
    </row>
    <row r="141" spans="1:13" ht="12.75">
      <c r="A141" s="3" t="s">
        <v>180</v>
      </c>
      <c r="B141" t="s">
        <v>179</v>
      </c>
      <c r="C141" s="64" t="s">
        <v>441</v>
      </c>
      <c r="D141" s="42">
        <v>664733.9481493656</v>
      </c>
      <c r="E141" s="68">
        <v>0</v>
      </c>
      <c r="F141" s="15">
        <v>-1511.58</v>
      </c>
      <c r="G141" s="15">
        <v>0</v>
      </c>
      <c r="H141" s="83">
        <f t="shared" si="1"/>
        <v>663222.3681493656</v>
      </c>
      <c r="I141" s="1"/>
      <c r="K141" s="1"/>
      <c r="M141" s="1"/>
    </row>
    <row r="142" spans="1:13" ht="12.75">
      <c r="A142" s="3" t="s">
        <v>181</v>
      </c>
      <c r="B142" t="s">
        <v>182</v>
      </c>
      <c r="C142" s="64" t="s">
        <v>442</v>
      </c>
      <c r="D142" s="42">
        <v>2423731.160925567</v>
      </c>
      <c r="E142" s="68">
        <v>0</v>
      </c>
      <c r="F142" s="15">
        <v>-1431.61</v>
      </c>
      <c r="G142" s="15">
        <v>0</v>
      </c>
      <c r="H142" s="83">
        <f aca="true" t="shared" si="2" ref="H142:H208">SUM(D142:G142)</f>
        <v>2422299.5509255673</v>
      </c>
      <c r="I142" s="1"/>
      <c r="K142" s="1"/>
      <c r="M142" s="1"/>
    </row>
    <row r="143" spans="1:13" ht="12.75">
      <c r="A143" s="3" t="s">
        <v>183</v>
      </c>
      <c r="B143" t="s">
        <v>182</v>
      </c>
      <c r="C143" s="64" t="s">
        <v>443</v>
      </c>
      <c r="D143" s="42">
        <v>1914812.751827691</v>
      </c>
      <c r="E143" s="68">
        <v>0</v>
      </c>
      <c r="F143" s="15">
        <v>-872.17</v>
      </c>
      <c r="G143" s="15">
        <v>0</v>
      </c>
      <c r="H143" s="83">
        <f t="shared" si="2"/>
        <v>1913940.581827691</v>
      </c>
      <c r="I143" s="1"/>
      <c r="K143" s="1"/>
      <c r="M143" s="1"/>
    </row>
    <row r="144" spans="1:13" ht="12.75">
      <c r="A144" s="3" t="s">
        <v>184</v>
      </c>
      <c r="B144" t="s">
        <v>185</v>
      </c>
      <c r="C144" s="64" t="s">
        <v>444</v>
      </c>
      <c r="D144" s="42">
        <v>4168742.990866769</v>
      </c>
      <c r="E144" s="68">
        <v>0</v>
      </c>
      <c r="F144" s="15">
        <v>-4987.98</v>
      </c>
      <c r="G144" s="15">
        <v>0</v>
      </c>
      <c r="H144" s="83">
        <f t="shared" si="2"/>
        <v>4163755.010866769</v>
      </c>
      <c r="I144" s="1"/>
      <c r="K144" s="1"/>
      <c r="M144" s="1"/>
    </row>
    <row r="145" spans="1:13" ht="12.75">
      <c r="A145" s="3" t="s">
        <v>186</v>
      </c>
      <c r="B145" t="s">
        <v>187</v>
      </c>
      <c r="C145" s="64" t="s">
        <v>445</v>
      </c>
      <c r="D145" s="42">
        <v>1819174.9911184367</v>
      </c>
      <c r="E145" s="68">
        <v>0</v>
      </c>
      <c r="F145" s="15">
        <v>-721.76</v>
      </c>
      <c r="G145" s="15">
        <v>0</v>
      </c>
      <c r="H145" s="83">
        <f t="shared" si="2"/>
        <v>1818453.2311184367</v>
      </c>
      <c r="I145" s="1"/>
      <c r="K145" s="1"/>
      <c r="M145" s="1"/>
    </row>
    <row r="146" spans="1:13" ht="12.75">
      <c r="A146" s="3" t="s">
        <v>188</v>
      </c>
      <c r="B146" t="s">
        <v>187</v>
      </c>
      <c r="C146" s="64" t="s">
        <v>446</v>
      </c>
      <c r="D146" s="42">
        <v>8939084.8773912</v>
      </c>
      <c r="E146" s="68">
        <v>0</v>
      </c>
      <c r="F146" s="15">
        <v>-3549.51</v>
      </c>
      <c r="G146" s="15">
        <v>0</v>
      </c>
      <c r="H146" s="83">
        <f t="shared" si="2"/>
        <v>8935535.3673912</v>
      </c>
      <c r="I146" s="1"/>
      <c r="K146" s="1"/>
      <c r="M146" s="1"/>
    </row>
    <row r="147" spans="1:13" ht="12.75">
      <c r="A147" s="3" t="s">
        <v>189</v>
      </c>
      <c r="B147" t="s">
        <v>187</v>
      </c>
      <c r="C147" s="64" t="s">
        <v>447</v>
      </c>
      <c r="D147" s="42">
        <v>1924042.4206998032</v>
      </c>
      <c r="E147" s="68">
        <v>0</v>
      </c>
      <c r="F147" s="15">
        <v>-825.54</v>
      </c>
      <c r="G147" s="15">
        <v>0</v>
      </c>
      <c r="H147" s="83">
        <f t="shared" si="2"/>
        <v>1923216.8806998031</v>
      </c>
      <c r="I147" s="1"/>
      <c r="K147" s="1"/>
      <c r="M147" s="1"/>
    </row>
    <row r="148" spans="1:13" ht="12.75">
      <c r="A148" s="3" t="s">
        <v>190</v>
      </c>
      <c r="B148" t="s">
        <v>187</v>
      </c>
      <c r="C148" s="64" t="s">
        <v>448</v>
      </c>
      <c r="D148" s="42">
        <v>2005901.7307835661</v>
      </c>
      <c r="E148" s="68">
        <v>0</v>
      </c>
      <c r="F148" s="15">
        <v>-766.79</v>
      </c>
      <c r="G148" s="15">
        <v>0</v>
      </c>
      <c r="H148" s="83">
        <f t="shared" si="2"/>
        <v>2005134.940783566</v>
      </c>
      <c r="I148" s="1"/>
      <c r="K148" s="1"/>
      <c r="M148" s="1"/>
    </row>
    <row r="149" spans="1:13" ht="12.75">
      <c r="A149" s="3" t="s">
        <v>191</v>
      </c>
      <c r="B149" t="s">
        <v>192</v>
      </c>
      <c r="C149" s="64" t="s">
        <v>449</v>
      </c>
      <c r="D149" s="42">
        <v>91177928.31426267</v>
      </c>
      <c r="E149" s="68">
        <v>-13381.92</v>
      </c>
      <c r="F149" s="15">
        <v>-39271.27</v>
      </c>
      <c r="G149" s="15">
        <v>0</v>
      </c>
      <c r="H149" s="83">
        <f t="shared" si="2"/>
        <v>91125275.12426268</v>
      </c>
      <c r="I149" s="1"/>
      <c r="K149" s="1"/>
      <c r="M149" s="1"/>
    </row>
    <row r="150" spans="1:13" ht="12.75">
      <c r="A150" s="3" t="s">
        <v>193</v>
      </c>
      <c r="B150" t="s">
        <v>192</v>
      </c>
      <c r="C150" s="64" t="s">
        <v>450</v>
      </c>
      <c r="D150" s="42">
        <v>40788277.190557815</v>
      </c>
      <c r="E150" s="68">
        <v>0</v>
      </c>
      <c r="F150" s="15">
        <v>-19489.44</v>
      </c>
      <c r="G150" s="15">
        <v>0</v>
      </c>
      <c r="H150" s="83">
        <f t="shared" si="2"/>
        <v>40768787.75055782</v>
      </c>
      <c r="I150" s="1"/>
      <c r="K150" s="1"/>
      <c r="M150" s="1"/>
    </row>
    <row r="151" spans="1:13" ht="12.75">
      <c r="A151" s="3" t="s">
        <v>194</v>
      </c>
      <c r="B151" t="s">
        <v>195</v>
      </c>
      <c r="C151" s="64" t="s">
        <v>451</v>
      </c>
      <c r="D151" s="15">
        <v>338366.7335825891</v>
      </c>
      <c r="E151" s="68">
        <v>0</v>
      </c>
      <c r="F151" s="15">
        <v>-1539.77</v>
      </c>
      <c r="G151" s="15">
        <v>0</v>
      </c>
      <c r="H151" s="83">
        <f t="shared" si="2"/>
        <v>336826.96358258906</v>
      </c>
      <c r="I151" s="1"/>
      <c r="K151" s="1"/>
      <c r="M151" s="1"/>
    </row>
    <row r="152" spans="1:13" ht="12.75">
      <c r="A152" s="3" t="s">
        <v>196</v>
      </c>
      <c r="B152" t="s">
        <v>195</v>
      </c>
      <c r="C152" s="64" t="s">
        <v>452</v>
      </c>
      <c r="D152" s="42">
        <v>2661455.662075324</v>
      </c>
      <c r="E152" s="68">
        <v>0</v>
      </c>
      <c r="F152" s="15">
        <v>-1199.29</v>
      </c>
      <c r="G152" s="15">
        <v>0</v>
      </c>
      <c r="H152" s="83">
        <f t="shared" si="2"/>
        <v>2660256.372075324</v>
      </c>
      <c r="I152" s="1"/>
      <c r="K152" s="1"/>
      <c r="M152" s="1"/>
    </row>
    <row r="153" spans="1:13" ht="12.75">
      <c r="A153" s="3" t="s">
        <v>197</v>
      </c>
      <c r="B153" t="s">
        <v>198</v>
      </c>
      <c r="C153" s="64" t="s">
        <v>453</v>
      </c>
      <c r="D153" s="42">
        <v>2185658.6455766703</v>
      </c>
      <c r="E153" s="68">
        <v>0</v>
      </c>
      <c r="F153" s="15">
        <v>-1249.24</v>
      </c>
      <c r="G153" s="15">
        <v>0</v>
      </c>
      <c r="H153" s="83">
        <f t="shared" si="2"/>
        <v>2184409.40557667</v>
      </c>
      <c r="I153" s="1"/>
      <c r="K153" s="1"/>
      <c r="M153" s="1"/>
    </row>
    <row r="154" spans="1:13" ht="12.75">
      <c r="A154" s="3" t="s">
        <v>199</v>
      </c>
      <c r="B154" t="s">
        <v>198</v>
      </c>
      <c r="C154" s="64" t="s">
        <v>454</v>
      </c>
      <c r="D154" s="42">
        <v>6249511.148915303</v>
      </c>
      <c r="E154" s="68">
        <v>0</v>
      </c>
      <c r="F154" s="15">
        <v>-2555.32</v>
      </c>
      <c r="G154" s="15">
        <v>0</v>
      </c>
      <c r="H154" s="83">
        <f t="shared" si="2"/>
        <v>6246955.828915303</v>
      </c>
      <c r="I154" s="1"/>
      <c r="K154" s="1"/>
      <c r="M154" s="1"/>
    </row>
    <row r="155" spans="1:13" ht="12.75">
      <c r="A155" s="3" t="s">
        <v>200</v>
      </c>
      <c r="B155" t="s">
        <v>198</v>
      </c>
      <c r="C155" s="64" t="s">
        <v>455</v>
      </c>
      <c r="D155" s="42">
        <v>2392448.783012622</v>
      </c>
      <c r="E155" s="68">
        <v>0</v>
      </c>
      <c r="F155" s="15">
        <v>-1112.71</v>
      </c>
      <c r="G155" s="15">
        <v>0</v>
      </c>
      <c r="H155" s="83">
        <f t="shared" si="2"/>
        <v>2391336.073012622</v>
      </c>
      <c r="I155" s="1"/>
      <c r="K155" s="1"/>
      <c r="M155" s="1"/>
    </row>
    <row r="156" spans="1:13" ht="12.75">
      <c r="A156" s="3" t="s">
        <v>201</v>
      </c>
      <c r="B156" t="s">
        <v>202</v>
      </c>
      <c r="C156" s="64" t="s">
        <v>456</v>
      </c>
      <c r="D156" s="42">
        <v>1191580.223667567</v>
      </c>
      <c r="E156" s="68">
        <v>0</v>
      </c>
      <c r="F156" s="15">
        <v>-1132.45</v>
      </c>
      <c r="G156" s="15">
        <v>0</v>
      </c>
      <c r="H156" s="83">
        <f t="shared" si="2"/>
        <v>1190447.773667567</v>
      </c>
      <c r="I156" s="1"/>
      <c r="K156" s="1"/>
      <c r="M156" s="1"/>
    </row>
    <row r="157" spans="1:13" ht="12.75">
      <c r="A157" s="3" t="s">
        <v>203</v>
      </c>
      <c r="B157" t="s">
        <v>202</v>
      </c>
      <c r="C157" s="64" t="s">
        <v>457</v>
      </c>
      <c r="D157" s="42">
        <v>8548156.073698092</v>
      </c>
      <c r="E157" s="68">
        <v>0</v>
      </c>
      <c r="F157" s="15">
        <v>-5548.54</v>
      </c>
      <c r="G157" s="15">
        <v>0</v>
      </c>
      <c r="H157" s="83">
        <f t="shared" si="2"/>
        <v>8542607.533698093</v>
      </c>
      <c r="I157" s="1"/>
      <c r="K157" s="1"/>
      <c r="M157" s="1"/>
    </row>
    <row r="158" spans="1:13" ht="12.75">
      <c r="A158" s="3" t="s">
        <v>204</v>
      </c>
      <c r="B158" t="s">
        <v>202</v>
      </c>
      <c r="C158" s="64" t="s">
        <v>458</v>
      </c>
      <c r="D158" s="42">
        <v>1123895.0887190755</v>
      </c>
      <c r="E158" s="68">
        <v>0</v>
      </c>
      <c r="F158" s="15">
        <v>-1119.84</v>
      </c>
      <c r="G158" s="15">
        <v>0</v>
      </c>
      <c r="H158" s="83">
        <f t="shared" si="2"/>
        <v>1122775.2487190755</v>
      </c>
      <c r="I158" s="1"/>
      <c r="K158" s="1"/>
      <c r="M158" s="1"/>
    </row>
    <row r="159" spans="1:13" ht="12.75">
      <c r="A159" s="3" t="s">
        <v>205</v>
      </c>
      <c r="B159" t="s">
        <v>206</v>
      </c>
      <c r="C159" s="64" t="s">
        <v>459</v>
      </c>
      <c r="D159" s="42">
        <v>1196058.2709138426</v>
      </c>
      <c r="E159" s="68">
        <v>0</v>
      </c>
      <c r="F159" s="15">
        <v>-536.5</v>
      </c>
      <c r="G159" s="15">
        <v>0</v>
      </c>
      <c r="H159" s="83">
        <f t="shared" si="2"/>
        <v>1195521.7709138426</v>
      </c>
      <c r="I159" s="1"/>
      <c r="K159" s="1"/>
      <c r="M159" s="1"/>
    </row>
    <row r="160" spans="1:13" ht="12.75">
      <c r="A160" s="3" t="s">
        <v>207</v>
      </c>
      <c r="B160" t="s">
        <v>206</v>
      </c>
      <c r="C160" s="64" t="s">
        <v>460</v>
      </c>
      <c r="D160" s="42">
        <v>1733190.3958782589</v>
      </c>
      <c r="E160" s="68">
        <v>0</v>
      </c>
      <c r="F160" s="15">
        <v>-806.76</v>
      </c>
      <c r="G160" s="15">
        <v>0</v>
      </c>
      <c r="H160" s="83">
        <f t="shared" si="2"/>
        <v>1732383.6358782589</v>
      </c>
      <c r="I160" s="1"/>
      <c r="K160" s="1"/>
      <c r="M160" s="1"/>
    </row>
    <row r="161" spans="1:13" ht="12.75">
      <c r="A161" s="3" t="s">
        <v>208</v>
      </c>
      <c r="B161" t="s">
        <v>206</v>
      </c>
      <c r="C161" s="64" t="s">
        <v>461</v>
      </c>
      <c r="D161" s="42">
        <v>4337350.91344168</v>
      </c>
      <c r="E161" s="68">
        <v>0</v>
      </c>
      <c r="F161" s="15">
        <v>-1702.81</v>
      </c>
      <c r="G161" s="15">
        <v>0</v>
      </c>
      <c r="H161" s="83">
        <f t="shared" si="2"/>
        <v>4335648.103441681</v>
      </c>
      <c r="I161" s="1"/>
      <c r="K161" s="1"/>
      <c r="M161" s="1"/>
    </row>
    <row r="162" spans="1:13" ht="12.75">
      <c r="A162" s="3" t="s">
        <v>209</v>
      </c>
      <c r="B162" t="s">
        <v>210</v>
      </c>
      <c r="C162" s="64" t="s">
        <v>462</v>
      </c>
      <c r="D162" s="42">
        <v>459464.06238881336</v>
      </c>
      <c r="E162" s="68">
        <v>0</v>
      </c>
      <c r="F162" s="15">
        <v>-320.93</v>
      </c>
      <c r="G162" s="15">
        <v>0</v>
      </c>
      <c r="H162" s="83">
        <f t="shared" si="2"/>
        <v>459143.13238881336</v>
      </c>
      <c r="I162" s="1"/>
      <c r="K162" s="1"/>
      <c r="M162" s="1"/>
    </row>
    <row r="163" spans="1:13" ht="12.75">
      <c r="A163" s="3" t="s">
        <v>211</v>
      </c>
      <c r="B163" t="s">
        <v>212</v>
      </c>
      <c r="C163" s="64" t="s">
        <v>463</v>
      </c>
      <c r="D163" s="42">
        <v>3930340.5263192984</v>
      </c>
      <c r="E163" s="68">
        <v>0</v>
      </c>
      <c r="F163" s="15">
        <v>-2675.86</v>
      </c>
      <c r="G163" s="15">
        <v>0</v>
      </c>
      <c r="H163" s="83">
        <f t="shared" si="2"/>
        <v>3927664.6663192986</v>
      </c>
      <c r="I163" s="1"/>
      <c r="K163" s="1"/>
      <c r="M163" s="1"/>
    </row>
    <row r="164" spans="1:13" ht="12.75">
      <c r="A164" s="3" t="s">
        <v>213</v>
      </c>
      <c r="B164" t="s">
        <v>212</v>
      </c>
      <c r="C164" s="64" t="s">
        <v>464</v>
      </c>
      <c r="D164" s="42">
        <v>2560369.1799588706</v>
      </c>
      <c r="E164" s="68">
        <v>0</v>
      </c>
      <c r="F164" s="15">
        <v>-909.36</v>
      </c>
      <c r="G164" s="15">
        <v>0</v>
      </c>
      <c r="H164" s="83">
        <f t="shared" si="2"/>
        <v>2559459.8199588708</v>
      </c>
      <c r="I164" s="1"/>
      <c r="K164" s="1"/>
      <c r="M164" s="1"/>
    </row>
    <row r="165" spans="1:13" ht="12.75">
      <c r="A165" s="3" t="s">
        <v>214</v>
      </c>
      <c r="B165" t="s">
        <v>215</v>
      </c>
      <c r="C165" s="64" t="s">
        <v>465</v>
      </c>
      <c r="D165" s="42">
        <v>4296683.404093224</v>
      </c>
      <c r="E165" s="68">
        <v>0</v>
      </c>
      <c r="F165" s="15">
        <v>-1712.09</v>
      </c>
      <c r="G165" s="15">
        <v>0</v>
      </c>
      <c r="H165" s="83">
        <f t="shared" si="2"/>
        <v>4294971.314093224</v>
      </c>
      <c r="I165" s="1"/>
      <c r="K165" s="1"/>
      <c r="M165" s="1"/>
    </row>
    <row r="166" spans="1:13" ht="12.75">
      <c r="A166" s="3" t="s">
        <v>216</v>
      </c>
      <c r="B166" t="s">
        <v>215</v>
      </c>
      <c r="C166" s="64" t="s">
        <v>466</v>
      </c>
      <c r="D166" s="42">
        <v>912373.0774523313</v>
      </c>
      <c r="E166" s="68">
        <v>0</v>
      </c>
      <c r="F166" s="15">
        <v>-497.79</v>
      </c>
      <c r="G166" s="15">
        <v>0</v>
      </c>
      <c r="H166" s="83">
        <f t="shared" si="2"/>
        <v>911875.2874523313</v>
      </c>
      <c r="I166" s="1"/>
      <c r="K166" s="1"/>
      <c r="M166" s="1"/>
    </row>
    <row r="167" spans="1:13" ht="12.75">
      <c r="A167" s="3" t="s">
        <v>217</v>
      </c>
      <c r="B167" t="s">
        <v>218</v>
      </c>
      <c r="C167" s="64" t="s">
        <v>467</v>
      </c>
      <c r="D167" s="42">
        <v>5425368.858289022</v>
      </c>
      <c r="E167" s="68">
        <v>0</v>
      </c>
      <c r="F167" s="15">
        <v>-7534.51</v>
      </c>
      <c r="G167" s="15">
        <v>0</v>
      </c>
      <c r="H167" s="83">
        <f t="shared" si="2"/>
        <v>5417834.348289022</v>
      </c>
      <c r="I167" s="1"/>
      <c r="K167" s="1"/>
      <c r="M167" s="1"/>
    </row>
    <row r="168" spans="1:13" ht="12.75">
      <c r="A168" s="3" t="s">
        <v>219</v>
      </c>
      <c r="B168" t="s">
        <v>220</v>
      </c>
      <c r="C168" s="64" t="s">
        <v>468</v>
      </c>
      <c r="D168" s="42">
        <v>0</v>
      </c>
      <c r="E168" s="68">
        <v>0</v>
      </c>
      <c r="F168" s="15">
        <v>0</v>
      </c>
      <c r="G168" s="15">
        <v>0</v>
      </c>
      <c r="H168" s="83">
        <f t="shared" si="2"/>
        <v>0</v>
      </c>
      <c r="I168" s="1"/>
      <c r="J168" s="15"/>
      <c r="K168" s="1"/>
      <c r="M168" s="1"/>
    </row>
    <row r="169" spans="1:13" ht="12.75">
      <c r="A169" s="3" t="s">
        <v>221</v>
      </c>
      <c r="B169" t="s">
        <v>220</v>
      </c>
      <c r="C169" s="64" t="s">
        <v>469</v>
      </c>
      <c r="D169" s="42">
        <v>11062167.260559795</v>
      </c>
      <c r="E169" s="68">
        <v>0</v>
      </c>
      <c r="F169" s="15">
        <v>-5487.09</v>
      </c>
      <c r="G169" s="15">
        <v>0</v>
      </c>
      <c r="H169" s="83">
        <f t="shared" si="2"/>
        <v>11056680.170559796</v>
      </c>
      <c r="I169" s="1"/>
      <c r="K169" s="1"/>
      <c r="M169" s="1"/>
    </row>
    <row r="170" spans="1:13" ht="12.75">
      <c r="A170" s="3" t="s">
        <v>222</v>
      </c>
      <c r="B170" t="s">
        <v>223</v>
      </c>
      <c r="C170" s="64" t="s">
        <v>470</v>
      </c>
      <c r="D170" s="42">
        <v>1884111.9508619255</v>
      </c>
      <c r="E170" s="68">
        <v>0</v>
      </c>
      <c r="F170" s="15">
        <v>-999.06</v>
      </c>
      <c r="G170" s="15">
        <v>0</v>
      </c>
      <c r="H170" s="83">
        <f t="shared" si="2"/>
        <v>1883112.8908619254</v>
      </c>
      <c r="I170" s="1"/>
      <c r="K170" s="1"/>
      <c r="M170" s="1"/>
    </row>
    <row r="171" spans="1:13" ht="12.75">
      <c r="A171" s="3" t="s">
        <v>224</v>
      </c>
      <c r="B171" t="s">
        <v>223</v>
      </c>
      <c r="C171" s="64" t="s">
        <v>471</v>
      </c>
      <c r="D171" s="42">
        <v>874626.0604045787</v>
      </c>
      <c r="E171" s="68">
        <v>0</v>
      </c>
      <c r="F171" s="15">
        <v>-469.93</v>
      </c>
      <c r="G171" s="15">
        <v>0</v>
      </c>
      <c r="H171" s="83">
        <f t="shared" si="2"/>
        <v>874156.1304045786</v>
      </c>
      <c r="I171" s="1"/>
      <c r="K171" s="1"/>
      <c r="M171" s="1"/>
    </row>
    <row r="172" spans="1:13" ht="12.75">
      <c r="A172" s="3" t="s">
        <v>225</v>
      </c>
      <c r="B172" t="s">
        <v>223</v>
      </c>
      <c r="C172" s="64" t="s">
        <v>472</v>
      </c>
      <c r="D172" s="42">
        <v>1809518.2447666007</v>
      </c>
      <c r="E172" s="68">
        <v>0</v>
      </c>
      <c r="F172" s="15">
        <v>-758.17</v>
      </c>
      <c r="G172" s="15">
        <v>0</v>
      </c>
      <c r="H172" s="83">
        <f t="shared" si="2"/>
        <v>1808760.0747666007</v>
      </c>
      <c r="I172" s="1"/>
      <c r="K172" s="1"/>
      <c r="M172" s="1"/>
    </row>
    <row r="173" spans="1:13" ht="12.75">
      <c r="A173" s="3" t="s">
        <v>226</v>
      </c>
      <c r="B173" t="s">
        <v>223</v>
      </c>
      <c r="C173" s="64" t="s">
        <v>473</v>
      </c>
      <c r="D173" s="42">
        <v>1237401.4058297477</v>
      </c>
      <c r="E173" s="68">
        <v>0</v>
      </c>
      <c r="F173" s="15">
        <v>-474.42</v>
      </c>
      <c r="G173" s="15">
        <v>0</v>
      </c>
      <c r="H173" s="83">
        <f t="shared" si="2"/>
        <v>1236926.9858297477</v>
      </c>
      <c r="I173" s="1"/>
      <c r="K173" s="1"/>
      <c r="M173" s="1"/>
    </row>
    <row r="174" spans="1:13" ht="12.75">
      <c r="A174" s="3" t="s">
        <v>227</v>
      </c>
      <c r="B174" t="s">
        <v>223</v>
      </c>
      <c r="C174" s="64" t="s">
        <v>474</v>
      </c>
      <c r="D174" s="42">
        <v>613470.9177185223</v>
      </c>
      <c r="E174" s="68">
        <v>0</v>
      </c>
      <c r="F174" s="15">
        <v>-403.9</v>
      </c>
      <c r="G174" s="15">
        <v>0</v>
      </c>
      <c r="H174" s="83">
        <f t="shared" si="2"/>
        <v>613067.0177185222</v>
      </c>
      <c r="I174" s="1"/>
      <c r="K174" s="1"/>
      <c r="M174" s="1"/>
    </row>
    <row r="175" spans="1:13" ht="12.75">
      <c r="A175" s="3" t="s">
        <v>228</v>
      </c>
      <c r="B175" t="s">
        <v>229</v>
      </c>
      <c r="C175" s="78" t="s">
        <v>500</v>
      </c>
      <c r="D175" s="42">
        <v>3986534.5281108706</v>
      </c>
      <c r="E175" s="68">
        <v>0</v>
      </c>
      <c r="F175" s="15">
        <v>-4273.9</v>
      </c>
      <c r="G175" s="15">
        <v>0</v>
      </c>
      <c r="H175" s="83">
        <f t="shared" si="2"/>
        <v>3982260.6281108707</v>
      </c>
      <c r="I175" s="1"/>
      <c r="K175" s="1"/>
      <c r="M175" s="1"/>
    </row>
    <row r="176" spans="1:13" ht="12.75">
      <c r="A176" s="3" t="s">
        <v>230</v>
      </c>
      <c r="B176" t="s">
        <v>229</v>
      </c>
      <c r="C176" s="64" t="s">
        <v>475</v>
      </c>
      <c r="D176" s="42">
        <v>2500974.2491399753</v>
      </c>
      <c r="E176" s="68">
        <v>0</v>
      </c>
      <c r="F176" s="15">
        <v>-4176.49</v>
      </c>
      <c r="G176" s="15">
        <v>0</v>
      </c>
      <c r="H176" s="83">
        <f t="shared" si="2"/>
        <v>2496797.759139975</v>
      </c>
      <c r="I176" s="1"/>
      <c r="K176" s="1"/>
      <c r="M176" s="1"/>
    </row>
    <row r="177" spans="1:13" ht="12.75">
      <c r="A177" s="3" t="s">
        <v>231</v>
      </c>
      <c r="B177" t="s">
        <v>229</v>
      </c>
      <c r="C177" s="64" t="s">
        <v>476</v>
      </c>
      <c r="D177" s="42">
        <v>680820.9834363342</v>
      </c>
      <c r="E177" s="68">
        <v>0</v>
      </c>
      <c r="F177" s="15">
        <v>-5031.05</v>
      </c>
      <c r="G177" s="15">
        <v>0</v>
      </c>
      <c r="H177" s="83">
        <f t="shared" si="2"/>
        <v>675789.9334363341</v>
      </c>
      <c r="I177" s="1"/>
      <c r="K177" s="1"/>
      <c r="M177" s="1"/>
    </row>
    <row r="178" spans="1:13" ht="12.75">
      <c r="A178" s="3" t="s">
        <v>232</v>
      </c>
      <c r="B178" t="s">
        <v>229</v>
      </c>
      <c r="C178" s="64" t="s">
        <v>477</v>
      </c>
      <c r="D178" s="42">
        <v>17133020.5925149</v>
      </c>
      <c r="E178" s="68">
        <v>0</v>
      </c>
      <c r="F178" s="15">
        <v>-10591.01</v>
      </c>
      <c r="G178" s="15">
        <v>0</v>
      </c>
      <c r="H178" s="83">
        <f t="shared" si="2"/>
        <v>17122429.582514897</v>
      </c>
      <c r="I178" s="1"/>
      <c r="K178" s="1"/>
      <c r="M178" s="1"/>
    </row>
    <row r="179" spans="1:13" ht="12.75">
      <c r="A179" s="3" t="s">
        <v>233</v>
      </c>
      <c r="B179" t="s">
        <v>229</v>
      </c>
      <c r="C179" s="64" t="s">
        <v>478</v>
      </c>
      <c r="D179" s="42">
        <v>16850007.74900148</v>
      </c>
      <c r="E179" s="68">
        <v>0</v>
      </c>
      <c r="F179" s="15">
        <v>-7674.23</v>
      </c>
      <c r="G179" s="15">
        <v>0</v>
      </c>
      <c r="H179" s="83">
        <f t="shared" si="2"/>
        <v>16842333.51900148</v>
      </c>
      <c r="I179" s="1"/>
      <c r="K179" s="1"/>
      <c r="M179" s="1"/>
    </row>
    <row r="180" spans="1:13" ht="12.75">
      <c r="A180" s="3" t="s">
        <v>234</v>
      </c>
      <c r="B180" t="s">
        <v>229</v>
      </c>
      <c r="C180" s="64" t="s">
        <v>479</v>
      </c>
      <c r="D180" s="42">
        <v>112780642.28772932</v>
      </c>
      <c r="E180" s="68">
        <v>0</v>
      </c>
      <c r="F180" s="15">
        <v>-46299.49</v>
      </c>
      <c r="G180" s="15">
        <v>0</v>
      </c>
      <c r="H180" s="83">
        <f t="shared" si="2"/>
        <v>112734342.79772933</v>
      </c>
      <c r="I180" s="1"/>
      <c r="K180" s="1"/>
      <c r="M180" s="1"/>
    </row>
    <row r="181" spans="1:13" ht="12.75">
      <c r="A181" s="3" t="s">
        <v>235</v>
      </c>
      <c r="B181" t="s">
        <v>229</v>
      </c>
      <c r="C181" s="64" t="s">
        <v>480</v>
      </c>
      <c r="D181" s="42">
        <v>0</v>
      </c>
      <c r="E181" s="68">
        <v>0</v>
      </c>
      <c r="F181" s="15">
        <v>0</v>
      </c>
      <c r="G181" s="15">
        <v>0</v>
      </c>
      <c r="H181" s="83">
        <f t="shared" si="2"/>
        <v>0</v>
      </c>
      <c r="I181" s="1"/>
      <c r="K181" s="1"/>
      <c r="M181" s="1"/>
    </row>
    <row r="182" spans="1:13" ht="12.75">
      <c r="A182" s="3" t="s">
        <v>236</v>
      </c>
      <c r="B182" t="s">
        <v>229</v>
      </c>
      <c r="C182" s="64" t="s">
        <v>481</v>
      </c>
      <c r="D182" s="42">
        <v>8127431.903005473</v>
      </c>
      <c r="E182" s="68">
        <v>0</v>
      </c>
      <c r="F182" s="15">
        <v>-5291.81</v>
      </c>
      <c r="G182" s="15">
        <v>0</v>
      </c>
      <c r="H182" s="83">
        <f t="shared" si="2"/>
        <v>8122140.093005474</v>
      </c>
      <c r="I182" s="1"/>
      <c r="K182" s="1"/>
      <c r="M182" s="1"/>
    </row>
    <row r="183" spans="1:13" ht="12.75">
      <c r="A183" s="3" t="s">
        <v>237</v>
      </c>
      <c r="B183" t="s">
        <v>229</v>
      </c>
      <c r="C183" s="64" t="s">
        <v>482</v>
      </c>
      <c r="D183" s="42">
        <v>2554645.6432701848</v>
      </c>
      <c r="E183" s="68">
        <v>0</v>
      </c>
      <c r="F183" s="15">
        <v>-1906.69</v>
      </c>
      <c r="G183" s="15">
        <v>0</v>
      </c>
      <c r="H183" s="83">
        <f t="shared" si="2"/>
        <v>2552738.953270185</v>
      </c>
      <c r="I183" s="1"/>
      <c r="K183" s="1"/>
      <c r="M183" s="1"/>
    </row>
    <row r="184" spans="1:13" ht="12.75">
      <c r="A184" s="3" t="s">
        <v>238</v>
      </c>
      <c r="B184" t="s">
        <v>229</v>
      </c>
      <c r="C184" s="64" t="s">
        <v>483</v>
      </c>
      <c r="D184" s="42">
        <v>1.1641532182693481E-10</v>
      </c>
      <c r="E184" s="68">
        <v>0</v>
      </c>
      <c r="F184" s="15">
        <v>0</v>
      </c>
      <c r="G184" s="15">
        <v>0</v>
      </c>
      <c r="H184" s="83">
        <f t="shared" si="2"/>
        <v>1.1641532182693481E-10</v>
      </c>
      <c r="I184" s="1"/>
      <c r="K184" s="1"/>
      <c r="M184" s="1"/>
    </row>
    <row r="185" spans="1:13" ht="12.75">
      <c r="A185" s="3" t="s">
        <v>239</v>
      </c>
      <c r="B185" t="s">
        <v>229</v>
      </c>
      <c r="C185" s="64" t="s">
        <v>484</v>
      </c>
      <c r="D185" s="42">
        <v>1.7462298274040222E-10</v>
      </c>
      <c r="E185" s="68">
        <v>0</v>
      </c>
      <c r="F185" s="15">
        <v>0</v>
      </c>
      <c r="G185" s="15">
        <v>0</v>
      </c>
      <c r="H185" s="83">
        <f t="shared" si="2"/>
        <v>1.7462298274040222E-10</v>
      </c>
      <c r="I185" s="1"/>
      <c r="K185" s="1"/>
      <c r="M185" s="1"/>
    </row>
    <row r="186" spans="1:13" ht="12.75">
      <c r="A186" s="3" t="s">
        <v>240</v>
      </c>
      <c r="B186" t="s">
        <v>229</v>
      </c>
      <c r="C186" s="64" t="s">
        <v>485</v>
      </c>
      <c r="D186" s="42">
        <v>0</v>
      </c>
      <c r="E186" s="68">
        <v>0</v>
      </c>
      <c r="F186" s="15">
        <v>0</v>
      </c>
      <c r="G186" s="15">
        <v>0</v>
      </c>
      <c r="H186" s="83">
        <f t="shared" si="2"/>
        <v>0</v>
      </c>
      <c r="I186" s="1"/>
      <c r="K186" s="1"/>
      <c r="M186" s="1"/>
    </row>
    <row r="187" spans="1:13" ht="12.75">
      <c r="A187" s="3">
        <v>3200</v>
      </c>
      <c r="B187" t="s">
        <v>241</v>
      </c>
      <c r="C187" s="64" t="s">
        <v>242</v>
      </c>
      <c r="D187" s="42">
        <v>3710703.6452603745</v>
      </c>
      <c r="E187" s="68">
        <v>0</v>
      </c>
      <c r="F187" s="15">
        <v>-1972.45</v>
      </c>
      <c r="G187" s="15">
        <v>0</v>
      </c>
      <c r="H187" s="83">
        <f t="shared" si="2"/>
        <v>3708731.1952603743</v>
      </c>
      <c r="I187" s="1"/>
      <c r="K187" s="1"/>
      <c r="M187" s="1"/>
    </row>
    <row r="188" spans="1:13" ht="12.75">
      <c r="A188" s="3">
        <v>3210</v>
      </c>
      <c r="B188" t="s">
        <v>241</v>
      </c>
      <c r="C188" s="64" t="s">
        <v>243</v>
      </c>
      <c r="D188" s="42">
        <v>3320532.8546383358</v>
      </c>
      <c r="E188" s="68">
        <v>0</v>
      </c>
      <c r="F188" s="15">
        <v>-1619.05</v>
      </c>
      <c r="G188" s="15">
        <v>0</v>
      </c>
      <c r="H188" s="83">
        <f t="shared" si="2"/>
        <v>3318913.804638336</v>
      </c>
      <c r="I188" s="1"/>
      <c r="K188" s="1"/>
      <c r="M188" s="1"/>
    </row>
    <row r="189" spans="1:13" ht="12.75">
      <c r="A189" s="3">
        <v>3220</v>
      </c>
      <c r="B189" t="s">
        <v>241</v>
      </c>
      <c r="C189" s="64" t="s">
        <v>244</v>
      </c>
      <c r="D189" s="42">
        <v>1694984.2790696337</v>
      </c>
      <c r="E189" s="68">
        <v>0</v>
      </c>
      <c r="F189" s="15">
        <v>-685.53</v>
      </c>
      <c r="G189" s="15">
        <v>0</v>
      </c>
      <c r="H189" s="83">
        <f t="shared" si="2"/>
        <v>1694298.7490696337</v>
      </c>
      <c r="I189" s="1"/>
      <c r="K189" s="1"/>
      <c r="M189" s="1"/>
    </row>
    <row r="190" spans="1:13" ht="12.75">
      <c r="A190" s="3">
        <v>3230</v>
      </c>
      <c r="B190" t="s">
        <v>241</v>
      </c>
      <c r="C190" s="64" t="s">
        <v>245</v>
      </c>
      <c r="D190" s="42">
        <v>627116.4655378311</v>
      </c>
      <c r="E190" s="68">
        <v>0</v>
      </c>
      <c r="F190" s="15">
        <v>-347.66</v>
      </c>
      <c r="G190" s="15">
        <v>0</v>
      </c>
      <c r="H190" s="83">
        <f t="shared" si="2"/>
        <v>626768.805537831</v>
      </c>
      <c r="I190" s="1"/>
      <c r="K190" s="1"/>
      <c r="M190" s="1"/>
    </row>
    <row r="191" spans="1:13" ht="12.75">
      <c r="A191" s="3">
        <v>8001</v>
      </c>
      <c r="B191" t="s">
        <v>307</v>
      </c>
      <c r="C191" t="s">
        <v>308</v>
      </c>
      <c r="D191" s="42">
        <v>93187635.89594305</v>
      </c>
      <c r="E191" s="68">
        <v>-538701.8</v>
      </c>
      <c r="F191" s="15">
        <v>-30540.2</v>
      </c>
      <c r="G191" s="15">
        <v>0</v>
      </c>
      <c r="H191" s="83">
        <f t="shared" si="2"/>
        <v>92618393.89594305</v>
      </c>
      <c r="I191" s="12"/>
      <c r="J191" s="1"/>
      <c r="K191" s="1"/>
      <c r="M191" s="1"/>
    </row>
    <row r="192" spans="1:13" ht="12.75">
      <c r="A192" s="118">
        <v>8041</v>
      </c>
      <c r="B192" s="118">
        <v>8041</v>
      </c>
      <c r="C192" s="119" t="s">
        <v>686</v>
      </c>
      <c r="D192" s="53">
        <v>0</v>
      </c>
      <c r="E192" s="68">
        <v>0</v>
      </c>
      <c r="F192" s="53">
        <v>0</v>
      </c>
      <c r="G192" s="15">
        <v>0</v>
      </c>
      <c r="H192" s="83">
        <v>0</v>
      </c>
      <c r="I192" s="121"/>
      <c r="J192" s="121"/>
      <c r="K192" s="121"/>
      <c r="L192" s="9"/>
      <c r="M192" s="1"/>
    </row>
    <row r="193" spans="1:13" ht="12.75">
      <c r="A193" s="118">
        <v>8042</v>
      </c>
      <c r="B193" s="118">
        <v>8042</v>
      </c>
      <c r="C193" s="119" t="s">
        <v>687</v>
      </c>
      <c r="D193" s="53">
        <v>0</v>
      </c>
      <c r="E193" s="68">
        <v>0</v>
      </c>
      <c r="F193" s="53">
        <v>0</v>
      </c>
      <c r="G193" s="15">
        <v>0</v>
      </c>
      <c r="H193" s="83">
        <v>0</v>
      </c>
      <c r="I193" s="121"/>
      <c r="J193" s="121"/>
      <c r="K193" s="121"/>
      <c r="L193" s="9"/>
      <c r="M193" s="1"/>
    </row>
    <row r="194" spans="1:13" ht="12.75">
      <c r="A194" s="118">
        <v>8043</v>
      </c>
      <c r="B194" s="118">
        <v>8043</v>
      </c>
      <c r="C194" s="119" t="s">
        <v>688</v>
      </c>
      <c r="D194" s="53">
        <v>0</v>
      </c>
      <c r="E194" s="68">
        <v>0</v>
      </c>
      <c r="F194" s="53">
        <v>0</v>
      </c>
      <c r="G194" s="15">
        <v>0</v>
      </c>
      <c r="H194" s="83">
        <v>0</v>
      </c>
      <c r="I194" s="121"/>
      <c r="J194" s="121"/>
      <c r="K194" s="121"/>
      <c r="L194" s="9"/>
      <c r="M194" s="1"/>
    </row>
    <row r="195" spans="1:13" ht="12.75">
      <c r="A195" s="3">
        <v>9025</v>
      </c>
      <c r="B195" s="3">
        <v>9025</v>
      </c>
      <c r="C195" t="s">
        <v>248</v>
      </c>
      <c r="D195" s="1">
        <v>0</v>
      </c>
      <c r="E195" s="68">
        <v>0</v>
      </c>
      <c r="F195" s="1">
        <v>0</v>
      </c>
      <c r="G195" s="15">
        <v>0</v>
      </c>
      <c r="H195" s="83">
        <f t="shared" si="2"/>
        <v>0</v>
      </c>
      <c r="I195" s="9"/>
      <c r="J195" s="9"/>
      <c r="K195" s="12"/>
      <c r="L195" s="9"/>
      <c r="M195" s="1"/>
    </row>
    <row r="196" spans="1:13" ht="12.75">
      <c r="A196" s="3">
        <v>9030</v>
      </c>
      <c r="B196" s="3">
        <v>9030</v>
      </c>
      <c r="C196" t="s">
        <v>249</v>
      </c>
      <c r="D196" s="1">
        <v>0</v>
      </c>
      <c r="E196" s="68">
        <v>0</v>
      </c>
      <c r="F196" s="1">
        <v>0</v>
      </c>
      <c r="G196" s="15">
        <v>0</v>
      </c>
      <c r="H196" s="83">
        <f t="shared" si="2"/>
        <v>0</v>
      </c>
      <c r="K196" s="1"/>
      <c r="M196" s="1"/>
    </row>
    <row r="197" spans="1:13" ht="12.75">
      <c r="A197" s="3">
        <v>9035</v>
      </c>
      <c r="B197" s="3">
        <v>9035</v>
      </c>
      <c r="C197" t="s">
        <v>250</v>
      </c>
      <c r="D197" s="1">
        <v>0</v>
      </c>
      <c r="E197" s="68">
        <v>0</v>
      </c>
      <c r="F197" s="1">
        <v>0</v>
      </c>
      <c r="G197" s="15">
        <v>0</v>
      </c>
      <c r="H197" s="83">
        <f t="shared" si="2"/>
        <v>0</v>
      </c>
      <c r="K197" s="1"/>
      <c r="M197" s="1"/>
    </row>
    <row r="198" spans="1:13" ht="12.75">
      <c r="A198" s="3">
        <v>9040</v>
      </c>
      <c r="B198" s="3">
        <v>9040</v>
      </c>
      <c r="C198" t="s">
        <v>251</v>
      </c>
      <c r="D198" s="1">
        <v>0</v>
      </c>
      <c r="E198" s="68">
        <v>0</v>
      </c>
      <c r="F198" s="1">
        <v>0</v>
      </c>
      <c r="G198" s="15">
        <v>0</v>
      </c>
      <c r="H198" s="83">
        <f t="shared" si="2"/>
        <v>0</v>
      </c>
      <c r="K198" s="1"/>
      <c r="M198" s="1"/>
    </row>
    <row r="199" spans="1:11" ht="12.75">
      <c r="A199" s="3">
        <v>9045</v>
      </c>
      <c r="B199" s="3">
        <v>9045</v>
      </c>
      <c r="C199" t="s">
        <v>252</v>
      </c>
      <c r="D199" s="1">
        <v>0</v>
      </c>
      <c r="E199" s="68">
        <v>0</v>
      </c>
      <c r="F199" s="1">
        <v>0</v>
      </c>
      <c r="G199" s="15">
        <v>0</v>
      </c>
      <c r="H199" s="83">
        <f t="shared" si="2"/>
        <v>0</v>
      </c>
      <c r="K199" s="1"/>
    </row>
    <row r="200" spans="1:11" ht="12.75">
      <c r="A200" s="3">
        <v>9050</v>
      </c>
      <c r="B200" s="3">
        <v>9050</v>
      </c>
      <c r="C200" t="s">
        <v>253</v>
      </c>
      <c r="D200" s="1">
        <v>0</v>
      </c>
      <c r="E200" s="68">
        <v>0</v>
      </c>
      <c r="F200" s="1">
        <v>0</v>
      </c>
      <c r="G200" s="15">
        <v>0</v>
      </c>
      <c r="H200" s="83">
        <f t="shared" si="2"/>
        <v>0</v>
      </c>
      <c r="J200" s="1"/>
      <c r="K200" s="1"/>
    </row>
    <row r="201" spans="1:11" ht="12.75">
      <c r="A201" s="3">
        <v>9055</v>
      </c>
      <c r="B201" s="3">
        <v>9055</v>
      </c>
      <c r="C201" t="s">
        <v>254</v>
      </c>
      <c r="D201" s="1">
        <v>0</v>
      </c>
      <c r="E201" s="68">
        <v>0</v>
      </c>
      <c r="F201" s="1">
        <v>0</v>
      </c>
      <c r="G201" s="15">
        <v>0</v>
      </c>
      <c r="H201" s="83">
        <f t="shared" si="2"/>
        <v>0</v>
      </c>
      <c r="K201" s="1"/>
    </row>
    <row r="202" spans="1:11" ht="12.75">
      <c r="A202" s="3">
        <v>9060</v>
      </c>
      <c r="B202" s="3">
        <v>9060</v>
      </c>
      <c r="C202" t="s">
        <v>255</v>
      </c>
      <c r="D202" s="1">
        <v>0</v>
      </c>
      <c r="E202" s="68">
        <v>0</v>
      </c>
      <c r="F202" s="1">
        <v>0</v>
      </c>
      <c r="G202" s="15">
        <v>0</v>
      </c>
      <c r="H202" s="83">
        <f t="shared" si="2"/>
        <v>0</v>
      </c>
      <c r="K202" s="1"/>
    </row>
    <row r="203" spans="1:11" ht="12.75">
      <c r="A203" s="3">
        <v>9075</v>
      </c>
      <c r="B203" s="3">
        <v>9075</v>
      </c>
      <c r="C203" t="s">
        <v>256</v>
      </c>
      <c r="D203" s="1">
        <v>0</v>
      </c>
      <c r="E203" s="68">
        <v>0</v>
      </c>
      <c r="F203" s="1">
        <v>0</v>
      </c>
      <c r="G203" s="15">
        <v>0</v>
      </c>
      <c r="H203" s="83">
        <f t="shared" si="2"/>
        <v>0</v>
      </c>
      <c r="K203" s="1"/>
    </row>
    <row r="204" spans="1:11" ht="12.75">
      <c r="A204" s="3">
        <v>9080</v>
      </c>
      <c r="B204" s="3">
        <v>9080</v>
      </c>
      <c r="C204" t="s">
        <v>257</v>
      </c>
      <c r="D204" s="1">
        <v>0</v>
      </c>
      <c r="E204" s="68">
        <v>0</v>
      </c>
      <c r="F204" s="1">
        <v>0</v>
      </c>
      <c r="G204" s="15">
        <v>0</v>
      </c>
      <c r="H204" s="83">
        <f t="shared" si="2"/>
        <v>0</v>
      </c>
      <c r="K204" s="1"/>
    </row>
    <row r="205" spans="1:11" ht="12.75">
      <c r="A205" s="3">
        <v>9095</v>
      </c>
      <c r="B205" s="3">
        <v>9095</v>
      </c>
      <c r="C205" t="s">
        <v>258</v>
      </c>
      <c r="D205" s="1">
        <v>0</v>
      </c>
      <c r="E205" s="68">
        <v>0</v>
      </c>
      <c r="F205" s="1">
        <v>0</v>
      </c>
      <c r="G205" s="15">
        <v>0</v>
      </c>
      <c r="H205" s="83">
        <f t="shared" si="2"/>
        <v>0</v>
      </c>
      <c r="K205" s="1"/>
    </row>
    <row r="206" spans="1:11" ht="12.75">
      <c r="A206" s="3">
        <v>9120</v>
      </c>
      <c r="B206" s="3">
        <v>9120</v>
      </c>
      <c r="C206" t="s">
        <v>259</v>
      </c>
      <c r="D206" s="1">
        <v>0</v>
      </c>
      <c r="E206" s="68">
        <v>0</v>
      </c>
      <c r="F206" s="1">
        <v>0</v>
      </c>
      <c r="G206" s="15">
        <v>0</v>
      </c>
      <c r="H206" s="83">
        <f t="shared" si="2"/>
        <v>0</v>
      </c>
      <c r="K206" s="1"/>
    </row>
    <row r="207" spans="1:11" ht="12.75">
      <c r="A207" s="3">
        <v>9125</v>
      </c>
      <c r="B207" s="3">
        <v>9125</v>
      </c>
      <c r="C207" t="s">
        <v>260</v>
      </c>
      <c r="D207" s="1">
        <v>0</v>
      </c>
      <c r="E207" s="68">
        <v>0</v>
      </c>
      <c r="F207" s="1">
        <v>0</v>
      </c>
      <c r="G207" s="15">
        <v>0</v>
      </c>
      <c r="H207" s="83">
        <f t="shared" si="2"/>
        <v>0</v>
      </c>
      <c r="K207" s="1"/>
    </row>
    <row r="208" spans="1:11" ht="12.75">
      <c r="A208" s="3">
        <v>9130</v>
      </c>
      <c r="B208" s="3">
        <v>9130</v>
      </c>
      <c r="C208" t="s">
        <v>487</v>
      </c>
      <c r="D208" s="1">
        <v>0</v>
      </c>
      <c r="E208" s="68">
        <v>0</v>
      </c>
      <c r="F208" s="1">
        <v>0</v>
      </c>
      <c r="G208" s="15">
        <v>0</v>
      </c>
      <c r="H208" s="83">
        <f t="shared" si="2"/>
        <v>0</v>
      </c>
      <c r="K208" s="1"/>
    </row>
    <row r="209" spans="1:11" ht="12.75">
      <c r="A209" s="3">
        <v>9135</v>
      </c>
      <c r="B209" s="3">
        <v>9135</v>
      </c>
      <c r="C209" t="s">
        <v>488</v>
      </c>
      <c r="D209" s="1">
        <v>0</v>
      </c>
      <c r="E209" s="68">
        <v>0</v>
      </c>
      <c r="F209" s="1">
        <v>0</v>
      </c>
      <c r="G209" s="15">
        <v>0</v>
      </c>
      <c r="H209" s="83">
        <f aca="true" t="shared" si="3" ref="H209:H214">SUM(D209:G209)</f>
        <v>0</v>
      </c>
      <c r="K209" s="1"/>
    </row>
    <row r="210" spans="1:11" ht="12.75">
      <c r="A210" s="3">
        <v>9140</v>
      </c>
      <c r="B210" s="3">
        <v>9140</v>
      </c>
      <c r="C210" t="s">
        <v>261</v>
      </c>
      <c r="D210" s="1">
        <v>0</v>
      </c>
      <c r="E210" s="68">
        <v>0</v>
      </c>
      <c r="F210" s="1">
        <v>0</v>
      </c>
      <c r="G210" s="15">
        <v>0</v>
      </c>
      <c r="H210" s="83">
        <f t="shared" si="3"/>
        <v>0</v>
      </c>
      <c r="K210" s="1"/>
    </row>
    <row r="211" spans="1:11" ht="12.75">
      <c r="A211" s="3">
        <v>9145</v>
      </c>
      <c r="B211" s="3">
        <v>9145</v>
      </c>
      <c r="C211" t="s">
        <v>262</v>
      </c>
      <c r="D211" s="1">
        <v>0</v>
      </c>
      <c r="E211" s="68">
        <v>0</v>
      </c>
      <c r="F211" s="1">
        <v>0</v>
      </c>
      <c r="G211" s="15">
        <v>0</v>
      </c>
      <c r="H211" s="83">
        <f t="shared" si="3"/>
        <v>0</v>
      </c>
      <c r="K211" s="1"/>
    </row>
    <row r="212" spans="1:11" ht="12.75">
      <c r="A212" s="3" t="s">
        <v>247</v>
      </c>
      <c r="B212" s="3" t="s">
        <v>247</v>
      </c>
      <c r="C212" t="s">
        <v>263</v>
      </c>
      <c r="D212" s="1">
        <v>0</v>
      </c>
      <c r="E212" s="68">
        <v>0</v>
      </c>
      <c r="F212" s="1">
        <v>0</v>
      </c>
      <c r="G212" s="15">
        <v>0</v>
      </c>
      <c r="H212" s="83">
        <f t="shared" si="3"/>
        <v>0</v>
      </c>
      <c r="K212" s="1"/>
    </row>
    <row r="213" spans="1:11" ht="12.75">
      <c r="A213" s="3">
        <v>9160</v>
      </c>
      <c r="B213" s="3">
        <v>9160</v>
      </c>
      <c r="C213" t="s">
        <v>264</v>
      </c>
      <c r="D213" s="1">
        <v>0</v>
      </c>
      <c r="E213" s="68">
        <v>0</v>
      </c>
      <c r="F213" s="1">
        <v>0</v>
      </c>
      <c r="G213" s="15">
        <v>0</v>
      </c>
      <c r="H213" s="83">
        <f t="shared" si="3"/>
        <v>0</v>
      </c>
      <c r="K213" s="1"/>
    </row>
    <row r="214" spans="1:11" ht="12.75">
      <c r="A214" s="3">
        <v>9165</v>
      </c>
      <c r="B214" s="3">
        <v>9165</v>
      </c>
      <c r="C214" t="s">
        <v>489</v>
      </c>
      <c r="D214" s="1">
        <v>0</v>
      </c>
      <c r="E214" s="68">
        <v>0</v>
      </c>
      <c r="F214" s="1">
        <v>0</v>
      </c>
      <c r="G214" s="15">
        <v>0</v>
      </c>
      <c r="H214" s="83">
        <f t="shared" si="3"/>
        <v>0</v>
      </c>
      <c r="K214" s="1"/>
    </row>
    <row r="215" spans="1:11" ht="12.75">
      <c r="A215" s="3">
        <v>9170</v>
      </c>
      <c r="B215" s="3">
        <v>9170</v>
      </c>
      <c r="C215" s="119" t="s">
        <v>689</v>
      </c>
      <c r="D215" s="1">
        <v>0</v>
      </c>
      <c r="E215" s="68">
        <v>0</v>
      </c>
      <c r="F215" s="1">
        <v>0</v>
      </c>
      <c r="G215" s="15">
        <v>0</v>
      </c>
      <c r="H215" s="83">
        <f>SUM(D215:G215)</f>
        <v>0</v>
      </c>
      <c r="K215" s="1"/>
    </row>
    <row r="216" spans="2:11" ht="12.75">
      <c r="B216" s="3"/>
      <c r="H216" s="69"/>
      <c r="K216" s="1"/>
    </row>
    <row r="217" spans="2:11" ht="12.75">
      <c r="B217" t="s">
        <v>292</v>
      </c>
      <c r="D217" s="1">
        <f>SUM(D13:D214)</f>
        <v>3950500012.7051725</v>
      </c>
      <c r="E217" s="15">
        <f>SUM(E13:E214)</f>
        <v>-1.1641532182693481E-10</v>
      </c>
      <c r="F217" s="15">
        <f>SUM(F13:F214)</f>
        <v>-1935337.2000000002</v>
      </c>
      <c r="G217" s="15">
        <f>SUM(G13:G214)</f>
        <v>0</v>
      </c>
      <c r="H217" s="83">
        <f>SUM(H13:H214)</f>
        <v>3948564675.505173</v>
      </c>
      <c r="K217" s="1"/>
    </row>
    <row r="218" spans="6:11" ht="12.75">
      <c r="F218" s="1"/>
      <c r="G218" s="1"/>
      <c r="K218" s="1"/>
    </row>
    <row r="219" spans="6:11" ht="12.75">
      <c r="F219" s="1"/>
      <c r="G219" s="1"/>
      <c r="H219" s="12"/>
      <c r="K219" s="1"/>
    </row>
    <row r="220" spans="5:11" ht="12.75">
      <c r="E220" s="15"/>
      <c r="F220" s="15"/>
      <c r="G220" s="15"/>
      <c r="H220" s="12"/>
      <c r="K220" s="1"/>
    </row>
    <row r="221" spans="4:11" ht="12.75">
      <c r="D221" s="42"/>
      <c r="H221" s="84"/>
      <c r="K221" s="1"/>
    </row>
    <row r="222" spans="5:11" ht="12.75">
      <c r="E222" s="55"/>
      <c r="F222" s="56"/>
      <c r="G222" s="56"/>
      <c r="H222" s="12"/>
      <c r="K222" s="1"/>
    </row>
    <row r="223" spans="5:11" ht="12.75">
      <c r="E223" s="55"/>
      <c r="H223" s="12"/>
      <c r="K223" s="1"/>
    </row>
    <row r="224" spans="5:11" ht="12.75">
      <c r="E224" s="55"/>
      <c r="K224" s="1"/>
    </row>
    <row r="225" spans="5:11" ht="12.75">
      <c r="E225" s="55"/>
      <c r="K225" s="1"/>
    </row>
    <row r="226" spans="5:11" ht="12.75">
      <c r="E226" s="55"/>
      <c r="K226" s="1"/>
    </row>
    <row r="227" spans="5:11" ht="12.75">
      <c r="E227" s="55"/>
      <c r="K227" s="1"/>
    </row>
    <row r="228" spans="5:11" ht="12.75">
      <c r="E228" s="55"/>
      <c r="K228" s="1"/>
    </row>
    <row r="229" spans="5:11" ht="12.75">
      <c r="E229" s="55"/>
      <c r="K229" s="1"/>
    </row>
    <row r="230" spans="5:11" ht="12.75">
      <c r="E230" s="55"/>
      <c r="K230" s="1"/>
    </row>
    <row r="231" spans="5:11" ht="12.75">
      <c r="E231" s="55"/>
      <c r="K231" s="1"/>
    </row>
    <row r="232" spans="5:11" ht="12.75">
      <c r="E232" s="55"/>
      <c r="K232" s="1"/>
    </row>
    <row r="233" spans="5:11" ht="12.75">
      <c r="E233" s="55"/>
      <c r="K233" s="1"/>
    </row>
    <row r="234" spans="5:11" ht="12.75">
      <c r="E234" s="55"/>
      <c r="K234" s="1"/>
    </row>
    <row r="235" spans="5:11" ht="12.75">
      <c r="E235" s="55"/>
      <c r="K235" s="1"/>
    </row>
    <row r="236" spans="5:11" ht="12.75">
      <c r="E236" s="56"/>
      <c r="K236" s="1"/>
    </row>
    <row r="237" spans="5:11" ht="12.75">
      <c r="E237" s="56"/>
      <c r="K237" s="1"/>
    </row>
    <row r="238" spans="5:11" ht="12.75">
      <c r="E238" s="56"/>
      <c r="K238" s="1"/>
    </row>
    <row r="239" ht="12.75">
      <c r="K239" s="1"/>
    </row>
    <row r="240" ht="12.75"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</sheetData>
  <sheetProtection/>
  <mergeCells count="3">
    <mergeCell ref="D6:F6"/>
    <mergeCell ref="D8:F8"/>
    <mergeCell ref="D9:F9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2014-15: Data Pipeline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4"/>
  <sheetViews>
    <sheetView zoomScalePageLayoutView="0" workbookViewId="0" topLeftCell="A1">
      <pane xSplit="3" ySplit="5" topLeftCell="D6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6" sqref="D6"/>
    </sheetView>
  </sheetViews>
  <sheetFormatPr defaultColWidth="9.140625" defaultRowHeight="12.75"/>
  <cols>
    <col min="1" max="1" width="6.421875" style="35" bestFit="1" customWidth="1"/>
    <col min="2" max="2" width="14.57421875" style="34" customWidth="1"/>
    <col min="3" max="3" width="36.8515625" style="63" customWidth="1"/>
    <col min="4" max="4" width="16.7109375" style="34" customWidth="1"/>
    <col min="5" max="5" width="14.28125" style="14" bestFit="1" customWidth="1"/>
    <col min="6" max="6" width="13.8515625" style="39" bestFit="1" customWidth="1"/>
    <col min="7" max="7" width="16.421875" style="34" customWidth="1"/>
    <col min="8" max="8" width="17.28125" style="34" customWidth="1"/>
    <col min="9" max="9" width="18.421875" style="75" customWidth="1"/>
    <col min="10" max="10" width="22.00390625" style="75" customWidth="1"/>
    <col min="11" max="11" width="20.00390625" style="49" customWidth="1"/>
    <col min="12" max="12" width="17.421875" style="34" customWidth="1"/>
    <col min="13" max="13" width="13.421875" style="34" bestFit="1" customWidth="1"/>
    <col min="14" max="14" width="9.140625" style="34" customWidth="1"/>
    <col min="15" max="15" width="11.28125" style="34" bestFit="1" customWidth="1"/>
    <col min="16" max="16384" width="9.140625" style="34" customWidth="1"/>
  </cols>
  <sheetData>
    <row r="1" spans="1:12" ht="12.75">
      <c r="A1" s="104" t="s">
        <v>0</v>
      </c>
      <c r="B1" s="105" t="s">
        <v>1</v>
      </c>
      <c r="C1" s="105" t="s">
        <v>2</v>
      </c>
      <c r="D1" s="28" t="s">
        <v>295</v>
      </c>
      <c r="E1" s="28" t="s">
        <v>296</v>
      </c>
      <c r="F1" s="44" t="s">
        <v>297</v>
      </c>
      <c r="G1" s="51" t="s">
        <v>309</v>
      </c>
      <c r="H1" s="51" t="s">
        <v>493</v>
      </c>
      <c r="I1" s="70" t="s">
        <v>303</v>
      </c>
      <c r="J1" s="28" t="s">
        <v>668</v>
      </c>
      <c r="K1" s="79" t="s">
        <v>671</v>
      </c>
      <c r="L1" s="49"/>
    </row>
    <row r="2" spans="3:12" ht="12.75">
      <c r="C2" s="32"/>
      <c r="D2" s="28" t="s">
        <v>298</v>
      </c>
      <c r="E2" s="28" t="s">
        <v>299</v>
      </c>
      <c r="F2" s="44" t="s">
        <v>300</v>
      </c>
      <c r="G2" s="28" t="s">
        <v>310</v>
      </c>
      <c r="H2" s="28" t="s">
        <v>494</v>
      </c>
      <c r="I2" s="71" t="s">
        <v>651</v>
      </c>
      <c r="J2" s="28" t="s">
        <v>669</v>
      </c>
      <c r="K2" s="79" t="s">
        <v>3</v>
      </c>
      <c r="L2" s="49"/>
    </row>
    <row r="3" spans="3:12" ht="12.75">
      <c r="C3" s="32"/>
      <c r="D3" s="28" t="s">
        <v>301</v>
      </c>
      <c r="E3" s="41"/>
      <c r="F3" s="44" t="s">
        <v>302</v>
      </c>
      <c r="G3" s="28" t="s">
        <v>311</v>
      </c>
      <c r="H3" s="28" t="s">
        <v>495</v>
      </c>
      <c r="I3" s="71" t="s">
        <v>652</v>
      </c>
      <c r="J3" s="28" t="s">
        <v>670</v>
      </c>
      <c r="K3" s="95"/>
      <c r="L3" s="49"/>
    </row>
    <row r="4" spans="3:12" ht="12.75">
      <c r="C4" s="32"/>
      <c r="D4" s="36"/>
      <c r="E4" s="41"/>
      <c r="F4" s="45"/>
      <c r="G4" s="28" t="s">
        <v>312</v>
      </c>
      <c r="H4" s="28"/>
      <c r="I4" s="71" t="s">
        <v>496</v>
      </c>
      <c r="J4" s="29"/>
      <c r="K4" s="95"/>
      <c r="L4" s="49"/>
    </row>
    <row r="5" spans="3:12" ht="12.75">
      <c r="C5" s="32"/>
      <c r="D5" s="37" t="s">
        <v>246</v>
      </c>
      <c r="E5" s="41"/>
      <c r="F5" s="45"/>
      <c r="G5" s="33"/>
      <c r="H5" s="33"/>
      <c r="I5" s="72"/>
      <c r="J5" s="85"/>
      <c r="K5" s="95"/>
      <c r="L5" s="49"/>
    </row>
    <row r="6" spans="3:12" ht="12.75">
      <c r="C6" s="62"/>
      <c r="D6" s="30"/>
      <c r="E6" s="31"/>
      <c r="F6" s="46"/>
      <c r="G6" s="48"/>
      <c r="H6" s="48"/>
      <c r="I6" s="73"/>
      <c r="J6" s="73"/>
      <c r="K6" s="96"/>
      <c r="L6" s="49"/>
    </row>
    <row r="7" spans="4:12" ht="12.75">
      <c r="D7" s="38"/>
      <c r="E7" s="31"/>
      <c r="F7" s="47"/>
      <c r="G7" s="38"/>
      <c r="H7" s="38"/>
      <c r="I7" s="74"/>
      <c r="J7" s="74"/>
      <c r="K7" s="97"/>
      <c r="L7" s="49"/>
    </row>
    <row r="8" spans="3:12" ht="12.75">
      <c r="C8" s="62" t="s">
        <v>266</v>
      </c>
      <c r="D8" s="31" t="s">
        <v>672</v>
      </c>
      <c r="E8" s="31"/>
      <c r="F8" s="47"/>
      <c r="G8" s="38"/>
      <c r="H8" s="38"/>
      <c r="I8" s="74"/>
      <c r="J8" s="74"/>
      <c r="K8" s="97"/>
      <c r="L8" s="49"/>
    </row>
    <row r="9" spans="4:12" ht="12.75">
      <c r="D9" s="38"/>
      <c r="E9" s="31"/>
      <c r="F9" s="47"/>
      <c r="G9" s="38"/>
      <c r="H9" s="38"/>
      <c r="I9" s="74"/>
      <c r="J9" s="74"/>
      <c r="K9" s="97"/>
      <c r="L9" s="49"/>
    </row>
    <row r="10" spans="4:12" ht="12.75">
      <c r="D10" s="31"/>
      <c r="E10" s="31"/>
      <c r="F10" s="46"/>
      <c r="G10" s="46"/>
      <c r="H10" s="46"/>
      <c r="I10" s="74"/>
      <c r="J10" s="74"/>
      <c r="K10" s="97"/>
      <c r="L10" s="49"/>
    </row>
    <row r="11" spans="1:13" ht="12.75">
      <c r="A11" s="35" t="s">
        <v>5</v>
      </c>
      <c r="B11" s="34" t="s">
        <v>6</v>
      </c>
      <c r="C11" s="64" t="s">
        <v>313</v>
      </c>
      <c r="D11" s="53">
        <f>K11-I11-H11-G11-F11-E11+J11</f>
        <v>44457398.36216119</v>
      </c>
      <c r="E11" s="53">
        <v>0</v>
      </c>
      <c r="F11" s="39">
        <v>0</v>
      </c>
      <c r="G11" s="39">
        <v>0</v>
      </c>
      <c r="H11" s="15">
        <v>0</v>
      </c>
      <c r="I11" s="15">
        <v>0</v>
      </c>
      <c r="J11" s="15">
        <v>0</v>
      </c>
      <c r="K11" s="82">
        <v>44457398.36216119</v>
      </c>
      <c r="L11" s="40"/>
      <c r="M11" s="39"/>
    </row>
    <row r="12" spans="1:13" ht="12.75">
      <c r="A12" s="35" t="s">
        <v>7</v>
      </c>
      <c r="B12" s="34" t="s">
        <v>6</v>
      </c>
      <c r="C12" s="64" t="s">
        <v>314</v>
      </c>
      <c r="D12" s="53">
        <f aca="true" t="shared" si="0" ref="D12:D75">K12-I12-H12-G12-F12-E12+J12</f>
        <v>199494459.68107483</v>
      </c>
      <c r="E12" s="1">
        <v>183806.40000000005</v>
      </c>
      <c r="F12" s="39">
        <v>1180761.8100000003</v>
      </c>
      <c r="G12" s="39">
        <v>0</v>
      </c>
      <c r="H12" s="15">
        <v>0</v>
      </c>
      <c r="I12" s="15">
        <v>0</v>
      </c>
      <c r="J12" s="15">
        <v>0</v>
      </c>
      <c r="K12" s="82">
        <v>200859027.89107484</v>
      </c>
      <c r="L12" s="40"/>
      <c r="M12" s="39"/>
    </row>
    <row r="13" spans="1:13" ht="12.75">
      <c r="A13" s="35" t="s">
        <v>8</v>
      </c>
      <c r="B13" s="34" t="s">
        <v>6</v>
      </c>
      <c r="C13" s="64" t="s">
        <v>315</v>
      </c>
      <c r="D13" s="53">
        <f t="shared" si="0"/>
        <v>35581548.72143571</v>
      </c>
      <c r="E13" s="1">
        <v>93274.07999999999</v>
      </c>
      <c r="F13" s="39">
        <v>0</v>
      </c>
      <c r="G13" s="39">
        <v>0</v>
      </c>
      <c r="H13" s="15">
        <v>0</v>
      </c>
      <c r="I13" s="15">
        <v>0</v>
      </c>
      <c r="J13" s="15">
        <v>0</v>
      </c>
      <c r="K13" s="82">
        <v>35674822.80143571</v>
      </c>
      <c r="L13" s="40"/>
      <c r="M13" s="39"/>
    </row>
    <row r="14" spans="1:13" ht="12.75">
      <c r="A14" s="35" t="s">
        <v>9</v>
      </c>
      <c r="B14" s="34" t="s">
        <v>6</v>
      </c>
      <c r="C14" s="64" t="s">
        <v>316</v>
      </c>
      <c r="D14" s="53">
        <f t="shared" si="0"/>
        <v>85031105.66005617</v>
      </c>
      <c r="E14" s="53">
        <v>40470.229999999996</v>
      </c>
      <c r="F14" s="39">
        <v>2333342.1199999996</v>
      </c>
      <c r="G14" s="39">
        <v>0</v>
      </c>
      <c r="H14" s="15">
        <v>0</v>
      </c>
      <c r="I14" s="15">
        <v>0</v>
      </c>
      <c r="J14" s="15">
        <v>0</v>
      </c>
      <c r="K14" s="82">
        <v>87404918.01005618</v>
      </c>
      <c r="L14" s="40"/>
      <c r="M14" s="39"/>
    </row>
    <row r="15" spans="1:13" ht="12.75">
      <c r="A15" s="35" t="s">
        <v>10</v>
      </c>
      <c r="B15" s="34" t="s">
        <v>6</v>
      </c>
      <c r="C15" s="64" t="s">
        <v>317</v>
      </c>
      <c r="D15" s="53">
        <f t="shared" si="0"/>
        <v>4495801.7221901985</v>
      </c>
      <c r="E15" s="1">
        <v>0</v>
      </c>
      <c r="F15" s="39">
        <v>0</v>
      </c>
      <c r="G15" s="39">
        <v>0</v>
      </c>
      <c r="H15" s="15">
        <v>0</v>
      </c>
      <c r="I15" s="15">
        <v>0</v>
      </c>
      <c r="J15" s="15">
        <v>0</v>
      </c>
      <c r="K15" s="82">
        <v>4495801.7221901985</v>
      </c>
      <c r="L15" s="40"/>
      <c r="M15" s="39"/>
    </row>
    <row r="16" spans="1:13" ht="12.75">
      <c r="A16" s="35" t="s">
        <v>11</v>
      </c>
      <c r="B16" s="34" t="s">
        <v>6</v>
      </c>
      <c r="C16" s="64" t="s">
        <v>318</v>
      </c>
      <c r="D16" s="53">
        <f t="shared" si="0"/>
        <v>4477385.205555527</v>
      </c>
      <c r="E16" s="1">
        <v>0</v>
      </c>
      <c r="F16" s="39">
        <v>0</v>
      </c>
      <c r="G16" s="39">
        <v>0</v>
      </c>
      <c r="H16" s="15">
        <v>0</v>
      </c>
      <c r="I16" s="15">
        <v>0</v>
      </c>
      <c r="J16" s="15">
        <v>0</v>
      </c>
      <c r="K16" s="82">
        <v>4477385.205555527</v>
      </c>
      <c r="L16" s="40"/>
      <c r="M16" s="39"/>
    </row>
    <row r="17" spans="1:13" ht="12.75">
      <c r="A17" s="35" t="s">
        <v>12</v>
      </c>
      <c r="B17" s="34" t="s">
        <v>6</v>
      </c>
      <c r="C17" s="64" t="s">
        <v>319</v>
      </c>
      <c r="D17" s="53">
        <f t="shared" si="0"/>
        <v>56184517.42484616</v>
      </c>
      <c r="E17" s="1">
        <v>80092.04999999999</v>
      </c>
      <c r="F17" s="39">
        <v>501129.97000000015</v>
      </c>
      <c r="G17" s="39">
        <v>0</v>
      </c>
      <c r="H17" s="15">
        <v>0</v>
      </c>
      <c r="I17" s="15">
        <v>0</v>
      </c>
      <c r="J17" s="15">
        <v>0</v>
      </c>
      <c r="K17" s="82">
        <v>56765739.44484615</v>
      </c>
      <c r="L17" s="40"/>
      <c r="M17" s="39"/>
    </row>
    <row r="18" spans="1:13" ht="12.75">
      <c r="A18" s="35" t="s">
        <v>13</v>
      </c>
      <c r="B18" s="34" t="s">
        <v>14</v>
      </c>
      <c r="C18" s="64" t="s">
        <v>320</v>
      </c>
      <c r="D18" s="53">
        <f t="shared" si="0"/>
        <v>10838422.882070657</v>
      </c>
      <c r="E18" s="1">
        <v>59464.420000000006</v>
      </c>
      <c r="F18" s="39">
        <v>0</v>
      </c>
      <c r="G18" s="39">
        <v>0</v>
      </c>
      <c r="H18" s="15">
        <v>0</v>
      </c>
      <c r="I18" s="15">
        <v>0</v>
      </c>
      <c r="J18" s="15">
        <v>0</v>
      </c>
      <c r="K18" s="82">
        <v>10897887.302070657</v>
      </c>
      <c r="L18" s="40"/>
      <c r="M18" s="39"/>
    </row>
    <row r="19" spans="1:13" ht="12.75">
      <c r="A19" s="35" t="s">
        <v>15</v>
      </c>
      <c r="B19" s="34" t="s">
        <v>14</v>
      </c>
      <c r="C19" s="64" t="s">
        <v>321</v>
      </c>
      <c r="D19" s="53">
        <f t="shared" si="0"/>
        <v>1984906.5702527093</v>
      </c>
      <c r="E19" s="53">
        <v>0</v>
      </c>
      <c r="F19" s="39">
        <v>0</v>
      </c>
      <c r="G19" s="39">
        <v>0</v>
      </c>
      <c r="H19" s="15">
        <v>0</v>
      </c>
      <c r="I19" s="15">
        <v>0</v>
      </c>
      <c r="J19" s="15">
        <v>0</v>
      </c>
      <c r="K19" s="82">
        <v>1984906.5702527093</v>
      </c>
      <c r="L19" s="40"/>
      <c r="M19" s="39"/>
    </row>
    <row r="20" spans="1:13" ht="12.75">
      <c r="A20" s="35" t="s">
        <v>16</v>
      </c>
      <c r="B20" s="34" t="s">
        <v>17</v>
      </c>
      <c r="C20" s="64" t="s">
        <v>322</v>
      </c>
      <c r="D20" s="53">
        <f t="shared" si="0"/>
        <v>10259232.45921507</v>
      </c>
      <c r="E20" s="53">
        <v>60536.8</v>
      </c>
      <c r="F20" s="39">
        <v>0</v>
      </c>
      <c r="G20" s="39">
        <v>0</v>
      </c>
      <c r="H20" s="15">
        <v>0</v>
      </c>
      <c r="I20" s="15">
        <v>0</v>
      </c>
      <c r="J20" s="15">
        <v>0</v>
      </c>
      <c r="K20" s="82">
        <v>10319769.25921507</v>
      </c>
      <c r="L20" s="40"/>
      <c r="M20" s="39"/>
    </row>
    <row r="21" spans="1:13" ht="12.75">
      <c r="A21" s="35" t="s">
        <v>18</v>
      </c>
      <c r="B21" s="34" t="s">
        <v>17</v>
      </c>
      <c r="C21" s="64" t="s">
        <v>323</v>
      </c>
      <c r="D21" s="53">
        <f t="shared" si="0"/>
        <v>8686982.15875791</v>
      </c>
      <c r="E21" s="1">
        <v>0</v>
      </c>
      <c r="F21" s="39">
        <v>0</v>
      </c>
      <c r="G21" s="39">
        <v>0</v>
      </c>
      <c r="H21" s="15">
        <v>0</v>
      </c>
      <c r="I21" s="15">
        <v>0</v>
      </c>
      <c r="J21" s="15">
        <v>0</v>
      </c>
      <c r="K21" s="82">
        <v>8686982.15875791</v>
      </c>
      <c r="L21" s="40"/>
      <c r="M21" s="39"/>
    </row>
    <row r="22" spans="1:13" ht="12.75">
      <c r="A22" s="35" t="s">
        <v>19</v>
      </c>
      <c r="B22" s="34" t="s">
        <v>17</v>
      </c>
      <c r="C22" s="64" t="s">
        <v>324</v>
      </c>
      <c r="D22" s="53">
        <f t="shared" si="0"/>
        <v>236264045.9231641</v>
      </c>
      <c r="E22" s="1">
        <v>64984.36999999998</v>
      </c>
      <c r="F22" s="39">
        <v>274762.52</v>
      </c>
      <c r="G22" s="39">
        <v>0</v>
      </c>
      <c r="H22" s="15">
        <v>0</v>
      </c>
      <c r="I22" s="15">
        <v>0</v>
      </c>
      <c r="J22" s="15">
        <v>0</v>
      </c>
      <c r="K22" s="82">
        <v>236603792.81316411</v>
      </c>
      <c r="L22" s="40"/>
      <c r="M22" s="39"/>
    </row>
    <row r="23" spans="1:13" ht="12.75">
      <c r="A23" s="35" t="s">
        <v>20</v>
      </c>
      <c r="B23" s="34" t="s">
        <v>17</v>
      </c>
      <c r="C23" s="64" t="s">
        <v>325</v>
      </c>
      <c r="D23" s="53">
        <f t="shared" si="0"/>
        <v>63918694.017302684</v>
      </c>
      <c r="E23" s="1">
        <v>74763.06</v>
      </c>
      <c r="F23" s="39">
        <v>814542.3300000002</v>
      </c>
      <c r="G23" s="39">
        <v>0</v>
      </c>
      <c r="H23" s="15">
        <v>0</v>
      </c>
      <c r="I23" s="15">
        <v>0</v>
      </c>
      <c r="J23" s="15">
        <v>0</v>
      </c>
      <c r="K23" s="82">
        <v>64807999.407302685</v>
      </c>
      <c r="L23" s="40"/>
      <c r="M23" s="39"/>
    </row>
    <row r="24" spans="1:13" ht="12.75">
      <c r="A24" s="35" t="s">
        <v>21</v>
      </c>
      <c r="B24" s="34" t="s">
        <v>17</v>
      </c>
      <c r="C24" s="64" t="s">
        <v>326</v>
      </c>
      <c r="D24" s="53">
        <f t="shared" si="0"/>
        <v>1220744.7175993354</v>
      </c>
      <c r="E24" s="1">
        <v>0</v>
      </c>
      <c r="F24" s="39">
        <v>0</v>
      </c>
      <c r="G24" s="39">
        <v>0</v>
      </c>
      <c r="H24" s="15">
        <v>0</v>
      </c>
      <c r="I24" s="15">
        <v>0</v>
      </c>
      <c r="J24" s="15">
        <v>0</v>
      </c>
      <c r="K24" s="82">
        <v>1220744.7175993354</v>
      </c>
      <c r="L24" s="40"/>
      <c r="M24" s="39"/>
    </row>
    <row r="25" spans="1:13" ht="12.75">
      <c r="A25" s="35" t="s">
        <v>22</v>
      </c>
      <c r="B25" s="34" t="s">
        <v>17</v>
      </c>
      <c r="C25" s="64" t="s">
        <v>327</v>
      </c>
      <c r="D25" s="53">
        <f t="shared" si="0"/>
        <v>235283969.5350119</v>
      </c>
      <c r="E25" s="1">
        <v>52995.2</v>
      </c>
      <c r="F25" s="39">
        <v>1130880.6500000001</v>
      </c>
      <c r="G25" s="39">
        <v>0</v>
      </c>
      <c r="H25" s="15">
        <v>0</v>
      </c>
      <c r="I25" s="15">
        <v>0</v>
      </c>
      <c r="J25" s="15">
        <v>0</v>
      </c>
      <c r="K25" s="82">
        <v>236467845.38501188</v>
      </c>
      <c r="L25" s="40"/>
      <c r="M25" s="39"/>
    </row>
    <row r="26" spans="1:13" ht="12.75">
      <c r="A26" s="35" t="s">
        <v>23</v>
      </c>
      <c r="B26" s="34" t="s">
        <v>17</v>
      </c>
      <c r="C26" s="64" t="s">
        <v>328</v>
      </c>
      <c r="D26" s="53">
        <f t="shared" si="0"/>
        <v>12288251.443709305</v>
      </c>
      <c r="E26" s="1">
        <v>0</v>
      </c>
      <c r="F26" s="39">
        <v>0</v>
      </c>
      <c r="G26" s="39">
        <v>0</v>
      </c>
      <c r="H26" s="15">
        <v>0</v>
      </c>
      <c r="I26" s="15">
        <v>0</v>
      </c>
      <c r="J26" s="15">
        <v>0</v>
      </c>
      <c r="K26" s="82">
        <v>12288251.443709305</v>
      </c>
      <c r="L26" s="40"/>
      <c r="M26" s="39"/>
    </row>
    <row r="27" spans="1:13" ht="12.75">
      <c r="A27" s="35" t="s">
        <v>24</v>
      </c>
      <c r="B27" s="34" t="s">
        <v>25</v>
      </c>
      <c r="C27" s="64" t="s">
        <v>329</v>
      </c>
      <c r="D27" s="53">
        <f t="shared" si="0"/>
        <v>3707390.421664409</v>
      </c>
      <c r="E27" s="1">
        <v>0</v>
      </c>
      <c r="F27" s="39">
        <v>0</v>
      </c>
      <c r="G27" s="39">
        <v>0</v>
      </c>
      <c r="H27" s="15">
        <v>0</v>
      </c>
      <c r="I27" s="15">
        <v>0</v>
      </c>
      <c r="J27" s="15">
        <v>0</v>
      </c>
      <c r="K27" s="82">
        <v>3707390.421664409</v>
      </c>
      <c r="L27" s="40"/>
      <c r="M27" s="39"/>
    </row>
    <row r="28" spans="1:13" ht="12.75">
      <c r="A28" s="35" t="s">
        <v>26</v>
      </c>
      <c r="B28" s="34" t="s">
        <v>27</v>
      </c>
      <c r="C28" s="64" t="s">
        <v>330</v>
      </c>
      <c r="D28" s="53">
        <f t="shared" si="0"/>
        <v>1048101.3932730593</v>
      </c>
      <c r="E28" s="1">
        <v>0</v>
      </c>
      <c r="F28" s="39">
        <v>0</v>
      </c>
      <c r="G28" s="39">
        <v>0</v>
      </c>
      <c r="H28" s="15">
        <v>0</v>
      </c>
      <c r="I28" s="15">
        <v>0</v>
      </c>
      <c r="J28" s="15">
        <v>0</v>
      </c>
      <c r="K28" s="82">
        <v>1048101.3932730593</v>
      </c>
      <c r="L28" s="40"/>
      <c r="M28" s="39"/>
    </row>
    <row r="29" spans="1:13" ht="12.75">
      <c r="A29" s="35" t="s">
        <v>28</v>
      </c>
      <c r="B29" s="34" t="s">
        <v>27</v>
      </c>
      <c r="C29" s="64" t="s">
        <v>331</v>
      </c>
      <c r="D29" s="53">
        <f t="shared" si="0"/>
        <v>463196.9519541848</v>
      </c>
      <c r="E29" s="1">
        <v>0</v>
      </c>
      <c r="F29" s="39">
        <v>0</v>
      </c>
      <c r="G29" s="39">
        <v>0</v>
      </c>
      <c r="H29" s="15">
        <v>0</v>
      </c>
      <c r="I29" s="15">
        <v>0</v>
      </c>
      <c r="J29" s="15">
        <v>0</v>
      </c>
      <c r="K29" s="82">
        <v>463196.9519541848</v>
      </c>
      <c r="L29" s="40"/>
      <c r="M29" s="39"/>
    </row>
    <row r="30" spans="1:13" ht="12.75">
      <c r="A30" s="35" t="s">
        <v>29</v>
      </c>
      <c r="B30" s="34" t="s">
        <v>27</v>
      </c>
      <c r="C30" s="64" t="s">
        <v>332</v>
      </c>
      <c r="D30" s="53">
        <f t="shared" si="0"/>
        <v>1798543.3960017734</v>
      </c>
      <c r="E30" s="1">
        <v>0</v>
      </c>
      <c r="F30" s="39">
        <v>0</v>
      </c>
      <c r="G30" s="39">
        <v>0</v>
      </c>
      <c r="H30" s="15">
        <v>0</v>
      </c>
      <c r="I30" s="15">
        <v>0</v>
      </c>
      <c r="J30" s="15">
        <v>0</v>
      </c>
      <c r="K30" s="82">
        <v>1798543.3960017734</v>
      </c>
      <c r="L30" s="40"/>
      <c r="M30" s="39"/>
    </row>
    <row r="31" spans="1:13" ht="12.75">
      <c r="A31" s="35" t="s">
        <v>30</v>
      </c>
      <c r="B31" s="34" t="s">
        <v>27</v>
      </c>
      <c r="C31" s="64" t="s">
        <v>333</v>
      </c>
      <c r="D31" s="53">
        <f t="shared" si="0"/>
        <v>850614.1233074171</v>
      </c>
      <c r="E31" s="1">
        <v>0</v>
      </c>
      <c r="F31" s="39">
        <v>0</v>
      </c>
      <c r="G31" s="39">
        <v>0</v>
      </c>
      <c r="H31" s="15">
        <v>0</v>
      </c>
      <c r="I31" s="15">
        <v>0</v>
      </c>
      <c r="J31" s="15">
        <v>0</v>
      </c>
      <c r="K31" s="82">
        <v>850614.1233074171</v>
      </c>
      <c r="L31" s="40"/>
      <c r="M31" s="39"/>
    </row>
    <row r="32" spans="1:13" ht="12.75">
      <c r="A32" s="35" t="s">
        <v>31</v>
      </c>
      <c r="B32" s="34" t="s">
        <v>27</v>
      </c>
      <c r="C32" s="64" t="s">
        <v>334</v>
      </c>
      <c r="D32" s="53">
        <f t="shared" si="0"/>
        <v>561243.962304722</v>
      </c>
      <c r="E32" s="1">
        <v>0</v>
      </c>
      <c r="F32" s="39">
        <v>0</v>
      </c>
      <c r="G32" s="39">
        <v>0</v>
      </c>
      <c r="H32" s="15">
        <v>0</v>
      </c>
      <c r="I32" s="15">
        <v>0</v>
      </c>
      <c r="J32" s="15">
        <v>0</v>
      </c>
      <c r="K32" s="82">
        <v>561243.962304722</v>
      </c>
      <c r="L32" s="40"/>
      <c r="M32" s="39"/>
    </row>
    <row r="33" spans="1:13" ht="12.75">
      <c r="A33" s="35" t="s">
        <v>32</v>
      </c>
      <c r="B33" s="34" t="s">
        <v>33</v>
      </c>
      <c r="C33" s="64" t="s">
        <v>335</v>
      </c>
      <c r="D33" s="53">
        <f t="shared" si="0"/>
        <v>2442287.980509606</v>
      </c>
      <c r="E33" s="1">
        <v>0</v>
      </c>
      <c r="F33" s="39">
        <v>0</v>
      </c>
      <c r="G33" s="39">
        <v>0</v>
      </c>
      <c r="H33" s="15">
        <v>0</v>
      </c>
      <c r="I33" s="15">
        <v>0</v>
      </c>
      <c r="J33" s="15">
        <v>0</v>
      </c>
      <c r="K33" s="82">
        <v>2442287.980509606</v>
      </c>
      <c r="L33" s="40"/>
      <c r="M33" s="39"/>
    </row>
    <row r="34" spans="1:13" ht="12.75">
      <c r="A34" s="35" t="s">
        <v>35</v>
      </c>
      <c r="B34" s="34" t="s">
        <v>33</v>
      </c>
      <c r="C34" s="64" t="s">
        <v>336</v>
      </c>
      <c r="D34" s="53">
        <f t="shared" si="0"/>
        <v>2052307.0803358676</v>
      </c>
      <c r="E34" s="1">
        <v>0</v>
      </c>
      <c r="F34" s="39">
        <v>0</v>
      </c>
      <c r="G34" s="39">
        <v>0</v>
      </c>
      <c r="H34" s="15">
        <v>0</v>
      </c>
      <c r="I34" s="15">
        <v>0</v>
      </c>
      <c r="J34" s="15">
        <v>0</v>
      </c>
      <c r="K34" s="82">
        <v>2052307.0803358676</v>
      </c>
      <c r="L34" s="40"/>
      <c r="M34" s="39"/>
    </row>
    <row r="35" spans="1:13" ht="12.75">
      <c r="A35" s="35" t="s">
        <v>36</v>
      </c>
      <c r="B35" s="34" t="s">
        <v>37</v>
      </c>
      <c r="C35" s="64" t="s">
        <v>337</v>
      </c>
      <c r="D35" s="53">
        <f t="shared" si="0"/>
        <v>130191907.73279351</v>
      </c>
      <c r="E35" s="1">
        <v>197885</v>
      </c>
      <c r="F35" s="39">
        <v>3151244.750000001</v>
      </c>
      <c r="G35" s="39">
        <v>0</v>
      </c>
      <c r="H35" s="15">
        <v>0</v>
      </c>
      <c r="I35" s="15">
        <v>0</v>
      </c>
      <c r="J35" s="15">
        <v>0</v>
      </c>
      <c r="K35" s="82">
        <v>133541037.48279351</v>
      </c>
      <c r="L35" s="40"/>
      <c r="M35" s="39"/>
    </row>
    <row r="36" spans="1:13" ht="12.75">
      <c r="A36" s="35" t="s">
        <v>38</v>
      </c>
      <c r="B36" s="34" t="s">
        <v>37</v>
      </c>
      <c r="C36" s="64" t="s">
        <v>338</v>
      </c>
      <c r="D36" s="53">
        <f t="shared" si="0"/>
        <v>72300678.90310699</v>
      </c>
      <c r="E36" s="1">
        <v>161010</v>
      </c>
      <c r="F36" s="39">
        <v>1375631.0999999996</v>
      </c>
      <c r="G36" s="39">
        <v>0</v>
      </c>
      <c r="H36" s="15">
        <v>0</v>
      </c>
      <c r="I36" s="15">
        <v>0</v>
      </c>
      <c r="J36" s="15">
        <v>0</v>
      </c>
      <c r="K36" s="82">
        <v>73837320.00310698</v>
      </c>
      <c r="L36" s="40"/>
      <c r="M36" s="39"/>
    </row>
    <row r="37" spans="1:13" ht="12.75">
      <c r="A37" s="35" t="s">
        <v>39</v>
      </c>
      <c r="B37" s="34" t="s">
        <v>40</v>
      </c>
      <c r="C37" s="64" t="s">
        <v>339</v>
      </c>
      <c r="D37" s="53">
        <f t="shared" si="0"/>
        <v>3475984.161662967</v>
      </c>
      <c r="E37" s="1">
        <v>33563.2</v>
      </c>
      <c r="F37" s="39">
        <v>0</v>
      </c>
      <c r="G37" s="39">
        <v>0</v>
      </c>
      <c r="H37" s="15">
        <v>0</v>
      </c>
      <c r="I37" s="15">
        <v>0</v>
      </c>
      <c r="J37" s="15">
        <v>0</v>
      </c>
      <c r="K37" s="82">
        <v>3509547.361662967</v>
      </c>
      <c r="L37" s="40"/>
      <c r="M37" s="39"/>
    </row>
    <row r="38" spans="1:13" ht="12.75">
      <c r="A38" s="35" t="s">
        <v>41</v>
      </c>
      <c r="B38" s="34" t="s">
        <v>40</v>
      </c>
      <c r="C38" s="64" t="s">
        <v>340</v>
      </c>
      <c r="D38" s="53">
        <f t="shared" si="0"/>
        <v>4522920.146096859</v>
      </c>
      <c r="E38" s="1">
        <v>50549.03999999999</v>
      </c>
      <c r="F38" s="39">
        <v>0</v>
      </c>
      <c r="G38" s="39">
        <v>0</v>
      </c>
      <c r="H38" s="15">
        <v>0</v>
      </c>
      <c r="I38" s="15">
        <v>0</v>
      </c>
      <c r="J38" s="15">
        <v>0</v>
      </c>
      <c r="K38" s="82">
        <v>4573469.186096859</v>
      </c>
      <c r="L38" s="40"/>
      <c r="M38" s="39"/>
    </row>
    <row r="39" spans="1:13" ht="12.75">
      <c r="A39" s="35" t="s">
        <v>42</v>
      </c>
      <c r="B39" s="34" t="s">
        <v>43</v>
      </c>
      <c r="C39" s="64" t="s">
        <v>341</v>
      </c>
      <c r="D39" s="53">
        <f t="shared" si="0"/>
        <v>817594.444174088</v>
      </c>
      <c r="E39" s="1">
        <v>0</v>
      </c>
      <c r="F39" s="39">
        <v>0</v>
      </c>
      <c r="G39" s="39">
        <v>0</v>
      </c>
      <c r="H39" s="15">
        <v>0</v>
      </c>
      <c r="I39" s="15">
        <v>0</v>
      </c>
      <c r="J39" s="15">
        <v>0</v>
      </c>
      <c r="K39" s="82">
        <v>817594.444174088</v>
      </c>
      <c r="L39" s="40"/>
      <c r="M39" s="39"/>
    </row>
    <row r="40" spans="1:13" ht="12.75">
      <c r="A40" s="35" t="s">
        <v>45</v>
      </c>
      <c r="B40" s="34" t="s">
        <v>43</v>
      </c>
      <c r="C40" s="64" t="s">
        <v>342</v>
      </c>
      <c r="D40" s="53">
        <f t="shared" si="0"/>
        <v>1210818.488285226</v>
      </c>
      <c r="E40" s="1">
        <v>0</v>
      </c>
      <c r="F40" s="39">
        <v>0</v>
      </c>
      <c r="G40" s="39">
        <v>0</v>
      </c>
      <c r="H40" s="15">
        <v>0</v>
      </c>
      <c r="I40" s="15">
        <v>0</v>
      </c>
      <c r="J40" s="15">
        <v>0</v>
      </c>
      <c r="K40" s="82">
        <v>1210818.488285226</v>
      </c>
      <c r="L40" s="40"/>
      <c r="M40" s="39"/>
    </row>
    <row r="41" spans="1:13" ht="12.75">
      <c r="A41" s="35" t="s">
        <v>46</v>
      </c>
      <c r="B41" s="34" t="s">
        <v>47</v>
      </c>
      <c r="C41" s="64" t="s">
        <v>343</v>
      </c>
      <c r="D41" s="53">
        <f t="shared" si="0"/>
        <v>0</v>
      </c>
      <c r="E41" s="1">
        <v>0</v>
      </c>
      <c r="F41" s="39">
        <v>0</v>
      </c>
      <c r="G41" s="39">
        <v>0</v>
      </c>
      <c r="H41" s="15">
        <v>0</v>
      </c>
      <c r="I41" s="15">
        <v>0</v>
      </c>
      <c r="J41" s="15">
        <v>0</v>
      </c>
      <c r="K41" s="82">
        <v>0</v>
      </c>
      <c r="L41" s="40"/>
      <c r="M41" s="39"/>
    </row>
    <row r="42" spans="1:13" ht="12.75">
      <c r="A42" s="35" t="s">
        <v>48</v>
      </c>
      <c r="B42" s="34" t="s">
        <v>49</v>
      </c>
      <c r="C42" s="64" t="s">
        <v>344</v>
      </c>
      <c r="D42" s="53">
        <f t="shared" si="0"/>
        <v>6384539.464444311</v>
      </c>
      <c r="E42" s="1">
        <v>0</v>
      </c>
      <c r="F42" s="39">
        <v>0</v>
      </c>
      <c r="G42" s="39">
        <v>0</v>
      </c>
      <c r="H42" s="15">
        <v>0</v>
      </c>
      <c r="I42" s="15">
        <v>0</v>
      </c>
      <c r="J42" s="15">
        <v>0</v>
      </c>
      <c r="K42" s="82">
        <v>6384539.464444311</v>
      </c>
      <c r="L42" s="40"/>
      <c r="M42" s="39"/>
    </row>
    <row r="43" spans="1:13" ht="12.75">
      <c r="A43" s="35" t="s">
        <v>50</v>
      </c>
      <c r="B43" s="34" t="s">
        <v>49</v>
      </c>
      <c r="C43" s="64" t="s">
        <v>345</v>
      </c>
      <c r="D43" s="53">
        <f t="shared" si="0"/>
        <v>2885554.3560444633</v>
      </c>
      <c r="E43" s="1">
        <v>0</v>
      </c>
      <c r="F43" s="39">
        <v>0</v>
      </c>
      <c r="G43" s="39">
        <v>0</v>
      </c>
      <c r="H43" s="15">
        <v>0</v>
      </c>
      <c r="I43" s="15">
        <v>0</v>
      </c>
      <c r="J43" s="15">
        <v>0</v>
      </c>
      <c r="K43" s="82">
        <v>2885554.3560444633</v>
      </c>
      <c r="L43" s="40"/>
      <c r="M43" s="39"/>
    </row>
    <row r="44" spans="1:13" ht="12.75">
      <c r="A44" s="35" t="s">
        <v>51</v>
      </c>
      <c r="B44" s="34" t="s">
        <v>49</v>
      </c>
      <c r="C44" s="64" t="s">
        <v>346</v>
      </c>
      <c r="D44" s="53">
        <f t="shared" si="0"/>
        <v>1856352.9817542906</v>
      </c>
      <c r="E44" s="1">
        <v>0</v>
      </c>
      <c r="F44" s="39">
        <v>0</v>
      </c>
      <c r="G44" s="39">
        <v>0</v>
      </c>
      <c r="H44" s="15">
        <v>5907.55</v>
      </c>
      <c r="I44" s="15">
        <v>0</v>
      </c>
      <c r="J44" s="15">
        <v>0</v>
      </c>
      <c r="K44" s="82">
        <v>1862260.5317542907</v>
      </c>
      <c r="L44" s="40"/>
      <c r="M44" s="39"/>
    </row>
    <row r="45" spans="1:13" ht="12.75">
      <c r="A45" s="35" t="s">
        <v>52</v>
      </c>
      <c r="B45" s="34" t="s">
        <v>53</v>
      </c>
      <c r="C45" s="64" t="s">
        <v>347</v>
      </c>
      <c r="D45" s="53">
        <f t="shared" si="0"/>
        <v>1410874.4804661795</v>
      </c>
      <c r="E45" s="1">
        <v>0</v>
      </c>
      <c r="F45" s="39">
        <v>0</v>
      </c>
      <c r="G45" s="39">
        <v>0</v>
      </c>
      <c r="H45" s="15">
        <v>0</v>
      </c>
      <c r="I45" s="15">
        <v>0</v>
      </c>
      <c r="J45" s="15">
        <v>0</v>
      </c>
      <c r="K45" s="82">
        <v>1410874.4804661795</v>
      </c>
      <c r="L45" s="40"/>
      <c r="M45" s="39"/>
    </row>
    <row r="46" spans="1:13" ht="12.75">
      <c r="A46" s="35" t="s">
        <v>54</v>
      </c>
      <c r="B46" s="34" t="s">
        <v>53</v>
      </c>
      <c r="C46" s="64" t="s">
        <v>348</v>
      </c>
      <c r="D46" s="53">
        <f t="shared" si="0"/>
        <v>741360.8049210946</v>
      </c>
      <c r="E46" s="1">
        <v>0</v>
      </c>
      <c r="F46" s="39">
        <v>0</v>
      </c>
      <c r="G46" s="39">
        <v>0</v>
      </c>
      <c r="H46" s="15">
        <v>0</v>
      </c>
      <c r="I46" s="15">
        <v>0</v>
      </c>
      <c r="J46" s="15">
        <v>0</v>
      </c>
      <c r="K46" s="82">
        <v>741360.8049210946</v>
      </c>
      <c r="L46" s="40"/>
      <c r="M46" s="39"/>
    </row>
    <row r="47" spans="1:13" ht="12.75">
      <c r="A47" s="35" t="s">
        <v>55</v>
      </c>
      <c r="B47" s="34" t="s">
        <v>56</v>
      </c>
      <c r="C47" s="64" t="s">
        <v>349</v>
      </c>
      <c r="D47" s="53">
        <f t="shared" si="0"/>
        <v>2900767.9438798637</v>
      </c>
      <c r="E47" s="1">
        <v>0</v>
      </c>
      <c r="F47" s="39">
        <v>0</v>
      </c>
      <c r="G47" s="39">
        <v>0</v>
      </c>
      <c r="H47" s="15">
        <v>0</v>
      </c>
      <c r="I47" s="15">
        <v>0</v>
      </c>
      <c r="J47" s="15">
        <v>0</v>
      </c>
      <c r="K47" s="82">
        <v>2900767.9438798637</v>
      </c>
      <c r="L47" s="40"/>
      <c r="M47" s="39"/>
    </row>
    <row r="48" spans="1:13" ht="12.75">
      <c r="A48" s="35" t="s">
        <v>57</v>
      </c>
      <c r="B48" s="34" t="s">
        <v>58</v>
      </c>
      <c r="C48" s="64" t="s">
        <v>350</v>
      </c>
      <c r="D48" s="53">
        <f t="shared" si="0"/>
        <v>772699.9602516304</v>
      </c>
      <c r="E48" s="1">
        <v>0</v>
      </c>
      <c r="F48" s="39">
        <v>0</v>
      </c>
      <c r="G48" s="39">
        <v>0</v>
      </c>
      <c r="H48" s="15">
        <v>0</v>
      </c>
      <c r="I48" s="15">
        <v>0</v>
      </c>
      <c r="J48" s="15">
        <v>0</v>
      </c>
      <c r="K48" s="82">
        <v>772699.9602516304</v>
      </c>
      <c r="L48" s="40"/>
      <c r="M48" s="39"/>
    </row>
    <row r="49" spans="1:13" ht="12.75">
      <c r="A49" s="35" t="s">
        <v>59</v>
      </c>
      <c r="B49" s="34" t="s">
        <v>60</v>
      </c>
      <c r="C49" s="64" t="s">
        <v>351</v>
      </c>
      <c r="D49" s="53">
        <f t="shared" si="0"/>
        <v>23087836.240497142</v>
      </c>
      <c r="E49" s="1">
        <v>65390.4</v>
      </c>
      <c r="F49" s="39">
        <v>0</v>
      </c>
      <c r="G49" s="39">
        <v>0</v>
      </c>
      <c r="H49" s="15">
        <v>0</v>
      </c>
      <c r="I49" s="15">
        <v>0</v>
      </c>
      <c r="J49" s="15">
        <v>0</v>
      </c>
      <c r="K49" s="82">
        <v>23153226.64049714</v>
      </c>
      <c r="L49" s="40"/>
      <c r="M49" s="39"/>
    </row>
    <row r="50" spans="1:13" ht="12.75">
      <c r="A50" s="35" t="s">
        <v>61</v>
      </c>
      <c r="B50" s="34" t="s">
        <v>62</v>
      </c>
      <c r="C50" s="64" t="s">
        <v>352</v>
      </c>
      <c r="D50" s="53">
        <f t="shared" si="0"/>
        <v>329690199.92856836</v>
      </c>
      <c r="E50" s="1">
        <v>217822.77000000005</v>
      </c>
      <c r="F50" s="39">
        <v>1521213.5699999998</v>
      </c>
      <c r="G50" s="39">
        <v>0</v>
      </c>
      <c r="H50" s="15">
        <v>0</v>
      </c>
      <c r="I50" s="15">
        <v>0</v>
      </c>
      <c r="J50" s="15">
        <v>0</v>
      </c>
      <c r="K50" s="82">
        <v>331429236.26856834</v>
      </c>
      <c r="L50" s="40"/>
      <c r="M50" s="39"/>
    </row>
    <row r="51" spans="1:13" ht="12.75">
      <c r="A51" s="35" t="s">
        <v>63</v>
      </c>
      <c r="B51" s="34" t="s">
        <v>64</v>
      </c>
      <c r="C51" s="64" t="s">
        <v>353</v>
      </c>
      <c r="D51" s="53">
        <f t="shared" si="0"/>
        <v>595638.9898384787</v>
      </c>
      <c r="E51" s="1">
        <v>0</v>
      </c>
      <c r="F51" s="39">
        <v>0</v>
      </c>
      <c r="G51" s="39">
        <v>0</v>
      </c>
      <c r="H51" s="15">
        <v>0</v>
      </c>
      <c r="I51" s="15">
        <v>0</v>
      </c>
      <c r="J51" s="15">
        <v>0</v>
      </c>
      <c r="K51" s="82">
        <v>595638.9898384787</v>
      </c>
      <c r="L51" s="40"/>
      <c r="M51" s="39"/>
    </row>
    <row r="52" spans="1:13" ht="12.75">
      <c r="A52" s="35" t="s">
        <v>65</v>
      </c>
      <c r="B52" s="34" t="s">
        <v>66</v>
      </c>
      <c r="C52" s="64" t="s">
        <v>354</v>
      </c>
      <c r="D52" s="53">
        <f t="shared" si="0"/>
        <v>284610773.0355167</v>
      </c>
      <c r="E52" s="1">
        <v>135347.75000000006</v>
      </c>
      <c r="F52" s="39">
        <v>8611095.910000002</v>
      </c>
      <c r="G52" s="39">
        <v>0</v>
      </c>
      <c r="H52" s="15">
        <v>0</v>
      </c>
      <c r="I52" s="15">
        <v>0</v>
      </c>
      <c r="J52" s="15">
        <v>0</v>
      </c>
      <c r="K52" s="82">
        <v>293357216.6955167</v>
      </c>
      <c r="L52" s="40"/>
      <c r="M52" s="39"/>
    </row>
    <row r="53" spans="1:13" ht="12.75">
      <c r="A53" s="35" t="s">
        <v>67</v>
      </c>
      <c r="B53" s="34" t="s">
        <v>68</v>
      </c>
      <c r="C53" s="64" t="s">
        <v>355</v>
      </c>
      <c r="D53" s="53">
        <f t="shared" si="0"/>
        <v>17470912.968615334</v>
      </c>
      <c r="E53" s="53">
        <v>0</v>
      </c>
      <c r="F53" s="39">
        <v>0</v>
      </c>
      <c r="G53" s="39">
        <v>0</v>
      </c>
      <c r="H53" s="15">
        <v>0</v>
      </c>
      <c r="I53" s="15">
        <v>0</v>
      </c>
      <c r="J53" s="15">
        <v>0</v>
      </c>
      <c r="K53" s="82">
        <v>17470912.968615334</v>
      </c>
      <c r="L53" s="40"/>
      <c r="M53" s="39"/>
    </row>
    <row r="54" spans="1:13" ht="12.75">
      <c r="A54" s="35" t="s">
        <v>69</v>
      </c>
      <c r="B54" s="34" t="s">
        <v>70</v>
      </c>
      <c r="C54" s="64" t="s">
        <v>356</v>
      </c>
      <c r="D54" s="53">
        <f t="shared" si="0"/>
        <v>11663631.456192004</v>
      </c>
      <c r="E54" s="1">
        <v>0</v>
      </c>
      <c r="F54" s="39">
        <v>500060.43999999994</v>
      </c>
      <c r="G54" s="39">
        <v>0</v>
      </c>
      <c r="H54" s="15">
        <v>0</v>
      </c>
      <c r="I54" s="15">
        <v>0</v>
      </c>
      <c r="J54" s="15">
        <v>0</v>
      </c>
      <c r="K54" s="82">
        <v>12163691.896192003</v>
      </c>
      <c r="L54" s="40"/>
      <c r="M54" s="39"/>
    </row>
    <row r="55" spans="1:13" ht="12.75">
      <c r="A55" s="35" t="s">
        <v>71</v>
      </c>
      <c r="B55" s="34" t="s">
        <v>70</v>
      </c>
      <c r="C55" s="64" t="s">
        <v>357</v>
      </c>
      <c r="D55" s="53">
        <f t="shared" si="0"/>
        <v>2412068.5676516052</v>
      </c>
      <c r="E55" s="1">
        <v>0</v>
      </c>
      <c r="F55" s="39">
        <v>0</v>
      </c>
      <c r="G55" s="39">
        <v>0</v>
      </c>
      <c r="H55" s="15">
        <v>0</v>
      </c>
      <c r="I55" s="15">
        <v>0</v>
      </c>
      <c r="J55" s="15">
        <v>0</v>
      </c>
      <c r="K55" s="82">
        <v>2412068.5676516052</v>
      </c>
      <c r="L55" s="40"/>
      <c r="M55" s="39"/>
    </row>
    <row r="56" spans="1:13" ht="12.75">
      <c r="A56" s="35" t="s">
        <v>73</v>
      </c>
      <c r="B56" s="34" t="s">
        <v>70</v>
      </c>
      <c r="C56" s="64" t="s">
        <v>358</v>
      </c>
      <c r="D56" s="53">
        <f t="shared" si="0"/>
        <v>2417812.7958943634</v>
      </c>
      <c r="E56" s="1">
        <v>0</v>
      </c>
      <c r="F56" s="39">
        <v>0</v>
      </c>
      <c r="G56" s="39">
        <v>0</v>
      </c>
      <c r="H56" s="15">
        <v>0</v>
      </c>
      <c r="I56" s="15">
        <v>0</v>
      </c>
      <c r="J56" s="15">
        <v>0</v>
      </c>
      <c r="K56" s="82">
        <v>2417812.7958943634</v>
      </c>
      <c r="L56" s="40"/>
      <c r="M56" s="39"/>
    </row>
    <row r="57" spans="1:13" ht="12.75">
      <c r="A57" s="35" t="s">
        <v>74</v>
      </c>
      <c r="B57" s="34" t="s">
        <v>70</v>
      </c>
      <c r="C57" s="64" t="s">
        <v>359</v>
      </c>
      <c r="D57" s="53">
        <f t="shared" si="0"/>
        <v>1981892.6139900566</v>
      </c>
      <c r="E57" s="1">
        <v>0</v>
      </c>
      <c r="F57" s="39">
        <v>0</v>
      </c>
      <c r="G57" s="39">
        <v>0</v>
      </c>
      <c r="H57" s="15">
        <v>0</v>
      </c>
      <c r="I57" s="15">
        <v>0</v>
      </c>
      <c r="J57" s="15">
        <v>0</v>
      </c>
      <c r="K57" s="82">
        <v>1981892.6139900566</v>
      </c>
      <c r="L57" s="40"/>
      <c r="M57" s="39"/>
    </row>
    <row r="58" spans="1:13" ht="12.75">
      <c r="A58" s="35" t="s">
        <v>75</v>
      </c>
      <c r="B58" s="34" t="s">
        <v>70</v>
      </c>
      <c r="C58" s="64" t="s">
        <v>360</v>
      </c>
      <c r="D58" s="53">
        <f t="shared" si="0"/>
        <v>470998.49164793437</v>
      </c>
      <c r="E58" s="1">
        <v>0</v>
      </c>
      <c r="F58" s="39">
        <v>0</v>
      </c>
      <c r="G58" s="39">
        <v>0</v>
      </c>
      <c r="H58" s="15">
        <v>0</v>
      </c>
      <c r="I58" s="15">
        <v>0</v>
      </c>
      <c r="J58" s="15">
        <v>0</v>
      </c>
      <c r="K58" s="82">
        <v>470998.49164793437</v>
      </c>
      <c r="L58" s="40"/>
      <c r="M58" s="39"/>
    </row>
    <row r="59" spans="1:13" ht="12.75">
      <c r="A59" s="35" t="s">
        <v>76</v>
      </c>
      <c r="B59" s="34" t="s">
        <v>77</v>
      </c>
      <c r="C59" s="64" t="s">
        <v>361</v>
      </c>
      <c r="D59" s="53">
        <f t="shared" si="0"/>
        <v>3150412.5050909114</v>
      </c>
      <c r="E59" s="1">
        <v>0</v>
      </c>
      <c r="F59" s="39">
        <v>0</v>
      </c>
      <c r="G59" s="39">
        <v>0</v>
      </c>
      <c r="H59" s="15">
        <v>0</v>
      </c>
      <c r="I59" s="15">
        <v>0</v>
      </c>
      <c r="J59" s="15">
        <v>0</v>
      </c>
      <c r="K59" s="82">
        <v>3150412.5050909114</v>
      </c>
      <c r="L59" s="40"/>
      <c r="M59" s="39"/>
    </row>
    <row r="60" spans="1:13" ht="12.75">
      <c r="A60" s="35" t="s">
        <v>78</v>
      </c>
      <c r="B60" s="34" t="s">
        <v>77</v>
      </c>
      <c r="C60" s="64" t="s">
        <v>362</v>
      </c>
      <c r="D60" s="53">
        <f t="shared" si="0"/>
        <v>67098546.06281812</v>
      </c>
      <c r="E60" s="1">
        <v>47627.979999999996</v>
      </c>
      <c r="F60" s="39">
        <v>1409210.92</v>
      </c>
      <c r="G60" s="39">
        <v>0</v>
      </c>
      <c r="H60" s="15">
        <v>0</v>
      </c>
      <c r="I60" s="15">
        <v>0</v>
      </c>
      <c r="J60" s="15">
        <v>0</v>
      </c>
      <c r="K60" s="82">
        <v>68555384.96281812</v>
      </c>
      <c r="L60" s="40"/>
      <c r="M60" s="39"/>
    </row>
    <row r="61" spans="1:13" ht="12.75">
      <c r="A61" s="35" t="s">
        <v>79</v>
      </c>
      <c r="B61" s="34" t="s">
        <v>77</v>
      </c>
      <c r="C61" s="64" t="s">
        <v>363</v>
      </c>
      <c r="D61" s="53">
        <f t="shared" si="0"/>
        <v>50024253.864529006</v>
      </c>
      <c r="E61" s="1">
        <v>37525.07</v>
      </c>
      <c r="F61" s="39">
        <v>168625</v>
      </c>
      <c r="G61" s="39">
        <v>0</v>
      </c>
      <c r="H61" s="15">
        <v>69424.73</v>
      </c>
      <c r="I61" s="15">
        <v>0</v>
      </c>
      <c r="J61" s="15">
        <v>0</v>
      </c>
      <c r="K61" s="82">
        <v>50299828.664529</v>
      </c>
      <c r="L61" s="40"/>
      <c r="M61" s="39"/>
    </row>
    <row r="62" spans="1:13" ht="12.75">
      <c r="A62" s="35" t="s">
        <v>80</v>
      </c>
      <c r="B62" s="34" t="s">
        <v>77</v>
      </c>
      <c r="C62" s="64" t="s">
        <v>364</v>
      </c>
      <c r="D62" s="53">
        <f t="shared" si="0"/>
        <v>48003287.445918396</v>
      </c>
      <c r="E62" s="1">
        <v>33195.25</v>
      </c>
      <c r="F62" s="39">
        <v>0</v>
      </c>
      <c r="G62" s="39">
        <v>0</v>
      </c>
      <c r="H62" s="15">
        <v>0</v>
      </c>
      <c r="I62" s="15">
        <v>0</v>
      </c>
      <c r="J62" s="15">
        <v>0</v>
      </c>
      <c r="K62" s="82">
        <v>48036482.695918396</v>
      </c>
      <c r="L62" s="40"/>
      <c r="M62" s="39"/>
    </row>
    <row r="63" spans="1:13" ht="12.75">
      <c r="A63" s="35" t="s">
        <v>81</v>
      </c>
      <c r="B63" s="34" t="s">
        <v>77</v>
      </c>
      <c r="C63" s="64" t="s">
        <v>365</v>
      </c>
      <c r="D63" s="53">
        <f t="shared" si="0"/>
        <v>129701786.66924335</v>
      </c>
      <c r="E63" s="1">
        <v>134743.15</v>
      </c>
      <c r="F63" s="39">
        <v>0</v>
      </c>
      <c r="G63" s="39">
        <v>0</v>
      </c>
      <c r="H63" s="15">
        <v>0</v>
      </c>
      <c r="I63" s="15">
        <v>0</v>
      </c>
      <c r="J63" s="15">
        <v>0</v>
      </c>
      <c r="K63" s="82">
        <v>129836529.81924336</v>
      </c>
      <c r="L63" s="40"/>
      <c r="M63" s="39"/>
    </row>
    <row r="64" spans="1:13" ht="12.75">
      <c r="A64" s="35" t="s">
        <v>82</v>
      </c>
      <c r="B64" s="34" t="s">
        <v>77</v>
      </c>
      <c r="C64" s="64" t="s">
        <v>366</v>
      </c>
      <c r="D64" s="53">
        <f t="shared" si="0"/>
        <v>20172655.846686717</v>
      </c>
      <c r="E64" s="1">
        <v>21649.1</v>
      </c>
      <c r="F64" s="39">
        <v>1440047.1099999999</v>
      </c>
      <c r="G64" s="39">
        <v>0</v>
      </c>
      <c r="H64" s="15">
        <v>0</v>
      </c>
      <c r="I64" s="15">
        <v>0</v>
      </c>
      <c r="J64" s="15">
        <v>0</v>
      </c>
      <c r="K64" s="82">
        <v>21634352.056686718</v>
      </c>
      <c r="L64" s="40"/>
      <c r="M64" s="39"/>
    </row>
    <row r="65" spans="1:13" ht="12.75">
      <c r="A65" s="35" t="s">
        <v>83</v>
      </c>
      <c r="B65" s="34" t="s">
        <v>77</v>
      </c>
      <c r="C65" s="64" t="s">
        <v>367</v>
      </c>
      <c r="D65" s="53">
        <f t="shared" si="0"/>
        <v>7401875.893742765</v>
      </c>
      <c r="E65" s="1">
        <v>0</v>
      </c>
      <c r="F65" s="39">
        <v>0</v>
      </c>
      <c r="G65" s="39">
        <v>0</v>
      </c>
      <c r="H65" s="15">
        <v>11787.8</v>
      </c>
      <c r="I65" s="15">
        <v>0</v>
      </c>
      <c r="J65" s="15">
        <v>0</v>
      </c>
      <c r="K65" s="82">
        <v>7413663.693742765</v>
      </c>
      <c r="L65" s="40"/>
      <c r="M65" s="39"/>
    </row>
    <row r="66" spans="1:13" ht="12.75">
      <c r="A66" s="35" t="s">
        <v>84</v>
      </c>
      <c r="B66" s="34" t="s">
        <v>77</v>
      </c>
      <c r="C66" s="64" t="s">
        <v>368</v>
      </c>
      <c r="D66" s="53">
        <f t="shared" si="0"/>
        <v>111936476.13551043</v>
      </c>
      <c r="E66" s="1">
        <v>95886</v>
      </c>
      <c r="F66" s="39">
        <v>3544076.8100000005</v>
      </c>
      <c r="G66" s="39">
        <v>0</v>
      </c>
      <c r="H66" s="15">
        <v>0</v>
      </c>
      <c r="I66" s="15">
        <v>0</v>
      </c>
      <c r="J66" s="15">
        <v>0</v>
      </c>
      <c r="K66" s="82">
        <v>115576438.94551043</v>
      </c>
      <c r="L66" s="40"/>
      <c r="M66" s="39"/>
    </row>
    <row r="67" spans="1:13" ht="12.75">
      <c r="A67" s="35" t="s">
        <v>85</v>
      </c>
      <c r="B67" s="34" t="s">
        <v>77</v>
      </c>
      <c r="C67" s="64" t="s">
        <v>369</v>
      </c>
      <c r="D67" s="53">
        <f t="shared" si="0"/>
        <v>6665948.439751481</v>
      </c>
      <c r="E67" s="1">
        <v>4329.8</v>
      </c>
      <c r="F67" s="39">
        <v>0</v>
      </c>
      <c r="G67" s="39">
        <v>0</v>
      </c>
      <c r="H67" s="15">
        <v>0</v>
      </c>
      <c r="I67" s="15">
        <v>0</v>
      </c>
      <c r="J67" s="15">
        <v>0</v>
      </c>
      <c r="K67" s="82">
        <v>6670278.2397514805</v>
      </c>
      <c r="L67" s="40"/>
      <c r="M67" s="39"/>
    </row>
    <row r="68" spans="1:13" ht="12.75">
      <c r="A68" s="35" t="s">
        <v>86</v>
      </c>
      <c r="B68" s="34" t="s">
        <v>77</v>
      </c>
      <c r="C68" s="64" t="s">
        <v>370</v>
      </c>
      <c r="D68" s="53">
        <f t="shared" si="0"/>
        <v>3844442.258473926</v>
      </c>
      <c r="E68" s="1">
        <v>0</v>
      </c>
      <c r="F68" s="39">
        <v>0</v>
      </c>
      <c r="G68" s="39">
        <v>0</v>
      </c>
      <c r="H68" s="15">
        <v>0</v>
      </c>
      <c r="I68" s="15">
        <v>0</v>
      </c>
      <c r="J68" s="15">
        <v>0</v>
      </c>
      <c r="K68" s="82">
        <v>3844442.258473926</v>
      </c>
      <c r="L68" s="40"/>
      <c r="M68" s="39"/>
    </row>
    <row r="69" spans="1:13" ht="12.75">
      <c r="A69" s="35" t="s">
        <v>87</v>
      </c>
      <c r="B69" s="34" t="s">
        <v>77</v>
      </c>
      <c r="C69" s="64" t="s">
        <v>371</v>
      </c>
      <c r="D69" s="53">
        <f t="shared" si="0"/>
        <v>2273277.826065954</v>
      </c>
      <c r="E69" s="1">
        <v>0</v>
      </c>
      <c r="F69" s="39">
        <v>0</v>
      </c>
      <c r="G69" s="39">
        <v>0</v>
      </c>
      <c r="H69" s="15">
        <v>0</v>
      </c>
      <c r="I69" s="15">
        <v>0</v>
      </c>
      <c r="J69" s="15">
        <v>0</v>
      </c>
      <c r="K69" s="82">
        <v>2273277.826065954</v>
      </c>
      <c r="L69" s="40"/>
      <c r="M69" s="39"/>
    </row>
    <row r="70" spans="1:13" ht="12.75">
      <c r="A70" s="35" t="s">
        <v>88</v>
      </c>
      <c r="B70" s="34" t="s">
        <v>77</v>
      </c>
      <c r="C70" s="64" t="s">
        <v>372</v>
      </c>
      <c r="D70" s="53">
        <f t="shared" si="0"/>
        <v>27281592.32866495</v>
      </c>
      <c r="E70" s="1">
        <v>0</v>
      </c>
      <c r="F70" s="39">
        <v>960597.7500000001</v>
      </c>
      <c r="G70" s="39">
        <v>0</v>
      </c>
      <c r="H70" s="15">
        <v>0</v>
      </c>
      <c r="I70" s="15">
        <v>0</v>
      </c>
      <c r="J70" s="15">
        <v>0</v>
      </c>
      <c r="K70" s="82">
        <v>28242190.07866495</v>
      </c>
      <c r="L70" s="40"/>
      <c r="M70" s="39"/>
    </row>
    <row r="71" spans="1:13" ht="12.75">
      <c r="A71" s="35" t="s">
        <v>89</v>
      </c>
      <c r="B71" s="34" t="s">
        <v>77</v>
      </c>
      <c r="C71" s="64" t="s">
        <v>373</v>
      </c>
      <c r="D71" s="53">
        <f t="shared" si="0"/>
        <v>114379722.09721619</v>
      </c>
      <c r="E71" s="1">
        <v>0</v>
      </c>
      <c r="F71" s="39">
        <v>2640279.05</v>
      </c>
      <c r="G71" s="39">
        <v>0</v>
      </c>
      <c r="H71" s="15">
        <v>0</v>
      </c>
      <c r="I71" s="15">
        <v>0</v>
      </c>
      <c r="J71" s="15">
        <v>0</v>
      </c>
      <c r="K71" s="82">
        <v>117020001.14721619</v>
      </c>
      <c r="L71" s="40"/>
      <c r="M71" s="39"/>
    </row>
    <row r="72" spans="1:13" ht="12.75">
      <c r="A72" s="35" t="s">
        <v>90</v>
      </c>
      <c r="B72" s="34" t="s">
        <v>77</v>
      </c>
      <c r="C72" s="64" t="s">
        <v>374</v>
      </c>
      <c r="D72" s="53">
        <f t="shared" si="0"/>
        <v>2220782.5901722424</v>
      </c>
      <c r="E72" s="1">
        <v>0</v>
      </c>
      <c r="F72" s="39">
        <v>0</v>
      </c>
      <c r="G72" s="39">
        <v>0</v>
      </c>
      <c r="H72" s="15">
        <v>0</v>
      </c>
      <c r="I72" s="15">
        <v>0</v>
      </c>
      <c r="J72" s="15">
        <v>0</v>
      </c>
      <c r="K72" s="82">
        <v>2220782.5901722424</v>
      </c>
      <c r="L72" s="40"/>
      <c r="M72" s="39"/>
    </row>
    <row r="73" spans="1:13" ht="12.75">
      <c r="A73" s="35" t="s">
        <v>91</v>
      </c>
      <c r="B73" s="34" t="s">
        <v>77</v>
      </c>
      <c r="C73" s="64" t="s">
        <v>375</v>
      </c>
      <c r="D73" s="53">
        <f t="shared" si="0"/>
        <v>2372306.759842521</v>
      </c>
      <c r="E73" s="1">
        <v>0</v>
      </c>
      <c r="F73" s="39">
        <v>0</v>
      </c>
      <c r="G73" s="39">
        <v>0</v>
      </c>
      <c r="H73" s="15">
        <v>0</v>
      </c>
      <c r="I73" s="15">
        <v>0</v>
      </c>
      <c r="J73" s="15">
        <v>0</v>
      </c>
      <c r="K73" s="82">
        <v>2372306.759842521</v>
      </c>
      <c r="L73" s="40"/>
      <c r="M73" s="39"/>
    </row>
    <row r="74" spans="1:13" ht="12.75">
      <c r="A74" s="35" t="s">
        <v>92</v>
      </c>
      <c r="B74" s="34" t="s">
        <v>93</v>
      </c>
      <c r="C74" s="64" t="s">
        <v>376</v>
      </c>
      <c r="D74" s="53">
        <f t="shared" si="0"/>
        <v>17885634.947781757</v>
      </c>
      <c r="E74" s="1">
        <v>13081.669999999996</v>
      </c>
      <c r="F74" s="39">
        <v>0</v>
      </c>
      <c r="G74" s="39">
        <v>0</v>
      </c>
      <c r="H74" s="15">
        <v>28875.24</v>
      </c>
      <c r="I74" s="15">
        <v>0</v>
      </c>
      <c r="J74" s="15">
        <v>0</v>
      </c>
      <c r="K74" s="82">
        <v>17927591.857781757</v>
      </c>
      <c r="L74" s="40"/>
      <c r="M74" s="39"/>
    </row>
    <row r="75" spans="1:13" ht="12.75">
      <c r="A75" s="35" t="s">
        <v>94</v>
      </c>
      <c r="B75" s="34" t="s">
        <v>93</v>
      </c>
      <c r="C75" s="64" t="s">
        <v>377</v>
      </c>
      <c r="D75" s="53">
        <f t="shared" si="0"/>
        <v>7789299.530536685</v>
      </c>
      <c r="E75" s="1">
        <v>0</v>
      </c>
      <c r="F75" s="39">
        <v>0</v>
      </c>
      <c r="G75" s="39">
        <v>0</v>
      </c>
      <c r="H75" s="15">
        <v>0</v>
      </c>
      <c r="I75" s="15">
        <v>0</v>
      </c>
      <c r="J75" s="15">
        <v>0</v>
      </c>
      <c r="K75" s="82">
        <v>7789299.530536685</v>
      </c>
      <c r="L75" s="40"/>
      <c r="M75" s="39"/>
    </row>
    <row r="76" spans="1:13" ht="12.75">
      <c r="A76" s="35" t="s">
        <v>95</v>
      </c>
      <c r="B76" s="34" t="s">
        <v>93</v>
      </c>
      <c r="C76" s="64" t="s">
        <v>378</v>
      </c>
      <c r="D76" s="53">
        <f aca="true" t="shared" si="1" ref="D76:D139">K76-I76-H76-G76-F76-E76+J76</f>
        <v>966733.8612813655</v>
      </c>
      <c r="E76" s="1">
        <v>0</v>
      </c>
      <c r="F76" s="39">
        <v>0</v>
      </c>
      <c r="G76" s="39">
        <v>0</v>
      </c>
      <c r="H76" s="15">
        <v>0</v>
      </c>
      <c r="I76" s="15">
        <v>0</v>
      </c>
      <c r="J76" s="15">
        <v>0</v>
      </c>
      <c r="K76" s="82">
        <v>966733.8612813655</v>
      </c>
      <c r="L76" s="40"/>
      <c r="M76" s="39"/>
    </row>
    <row r="77" spans="1:13" ht="12.75">
      <c r="A77" s="35" t="s">
        <v>96</v>
      </c>
      <c r="B77" s="34" t="s">
        <v>97</v>
      </c>
      <c r="C77" s="64" t="s">
        <v>379</v>
      </c>
      <c r="D77" s="53">
        <f t="shared" si="1"/>
        <v>19915532.08642938</v>
      </c>
      <c r="E77" s="1">
        <v>0</v>
      </c>
      <c r="F77" s="39">
        <v>0</v>
      </c>
      <c r="G77" s="39">
        <v>0</v>
      </c>
      <c r="H77" s="15">
        <v>0</v>
      </c>
      <c r="I77" s="15">
        <v>0</v>
      </c>
      <c r="J77" s="15">
        <v>0</v>
      </c>
      <c r="K77" s="82">
        <v>19915532.08642938</v>
      </c>
      <c r="L77" s="40"/>
      <c r="M77" s="39"/>
    </row>
    <row r="78" spans="1:13" ht="12.75">
      <c r="A78" s="35" t="s">
        <v>98</v>
      </c>
      <c r="B78" s="34" t="s">
        <v>97</v>
      </c>
      <c r="C78" s="64" t="s">
        <v>380</v>
      </c>
      <c r="D78" s="53">
        <f t="shared" si="1"/>
        <v>25776538.733179733</v>
      </c>
      <c r="E78" s="1">
        <v>0</v>
      </c>
      <c r="F78" s="39">
        <v>0</v>
      </c>
      <c r="G78" s="39">
        <v>0</v>
      </c>
      <c r="H78" s="15">
        <v>0</v>
      </c>
      <c r="I78" s="15">
        <v>0</v>
      </c>
      <c r="J78" s="15">
        <v>0</v>
      </c>
      <c r="K78" s="82">
        <v>25776538.733179733</v>
      </c>
      <c r="L78" s="40"/>
      <c r="M78" s="39"/>
    </row>
    <row r="79" spans="1:13" ht="12.75">
      <c r="A79" s="35" t="s">
        <v>99</v>
      </c>
      <c r="B79" s="34" t="s">
        <v>97</v>
      </c>
      <c r="C79" s="64" t="s">
        <v>381</v>
      </c>
      <c r="D79" s="53">
        <f t="shared" si="1"/>
        <v>4932956.272007004</v>
      </c>
      <c r="E79" s="1">
        <v>0</v>
      </c>
      <c r="F79" s="39">
        <v>0</v>
      </c>
      <c r="G79" s="39">
        <v>0</v>
      </c>
      <c r="H79" s="15">
        <v>0</v>
      </c>
      <c r="I79" s="15">
        <v>0</v>
      </c>
      <c r="J79" s="15">
        <v>0</v>
      </c>
      <c r="K79" s="82">
        <v>4932956.272007004</v>
      </c>
      <c r="L79" s="40"/>
      <c r="M79" s="39"/>
    </row>
    <row r="80" spans="1:13" ht="12.75">
      <c r="A80" s="35" t="s">
        <v>100</v>
      </c>
      <c r="B80" s="34" t="s">
        <v>101</v>
      </c>
      <c r="C80" s="64" t="s">
        <v>382</v>
      </c>
      <c r="D80" s="53">
        <f t="shared" si="1"/>
        <v>2162797.953329675</v>
      </c>
      <c r="E80" s="1">
        <v>0</v>
      </c>
      <c r="F80" s="39">
        <v>0</v>
      </c>
      <c r="G80" s="39">
        <v>0</v>
      </c>
      <c r="H80" s="15">
        <v>0</v>
      </c>
      <c r="I80" s="15">
        <v>0</v>
      </c>
      <c r="J80" s="15">
        <v>0</v>
      </c>
      <c r="K80" s="82">
        <v>2162797.953329675</v>
      </c>
      <c r="L80" s="40"/>
      <c r="M80" s="39"/>
    </row>
    <row r="81" spans="1:13" ht="12.75">
      <c r="A81" s="35" t="s">
        <v>102</v>
      </c>
      <c r="B81" s="34" t="s">
        <v>103</v>
      </c>
      <c r="C81" s="64" t="s">
        <v>383</v>
      </c>
      <c r="D81" s="53">
        <f t="shared" si="1"/>
        <v>998114.0637091368</v>
      </c>
      <c r="E81" s="1">
        <v>0</v>
      </c>
      <c r="F81" s="39">
        <v>0</v>
      </c>
      <c r="G81" s="39">
        <v>0</v>
      </c>
      <c r="H81" s="15">
        <v>0</v>
      </c>
      <c r="I81" s="15">
        <v>0</v>
      </c>
      <c r="J81" s="15">
        <v>0</v>
      </c>
      <c r="K81" s="82">
        <v>998114.0637091368</v>
      </c>
      <c r="L81" s="40"/>
      <c r="M81" s="39"/>
    </row>
    <row r="82" spans="1:13" ht="12.75">
      <c r="A82" s="35" t="s">
        <v>104</v>
      </c>
      <c r="B82" s="34" t="s">
        <v>103</v>
      </c>
      <c r="C82" s="64" t="s">
        <v>384</v>
      </c>
      <c r="D82" s="53">
        <f t="shared" si="1"/>
        <v>2216917.909848035</v>
      </c>
      <c r="E82" s="1">
        <v>0</v>
      </c>
      <c r="F82" s="39">
        <v>0</v>
      </c>
      <c r="G82" s="39">
        <v>0</v>
      </c>
      <c r="H82" s="15">
        <v>0</v>
      </c>
      <c r="I82" s="15">
        <v>0</v>
      </c>
      <c r="J82" s="15">
        <v>0</v>
      </c>
      <c r="K82" s="82">
        <v>2216917.909848035</v>
      </c>
      <c r="L82" s="40"/>
      <c r="M82" s="39"/>
    </row>
    <row r="83" spans="1:13" ht="12.75">
      <c r="A83" s="35" t="s">
        <v>105</v>
      </c>
      <c r="B83" s="34" t="s">
        <v>106</v>
      </c>
      <c r="C83" s="64" t="s">
        <v>385</v>
      </c>
      <c r="D83" s="53">
        <f t="shared" si="1"/>
        <v>5037739.103281434</v>
      </c>
      <c r="E83" s="1">
        <v>0</v>
      </c>
      <c r="F83" s="39">
        <v>0</v>
      </c>
      <c r="G83" s="39">
        <v>0</v>
      </c>
      <c r="H83" s="15">
        <v>0</v>
      </c>
      <c r="I83" s="15">
        <v>0</v>
      </c>
      <c r="J83" s="15">
        <v>0</v>
      </c>
      <c r="K83" s="82">
        <v>5037739.103281434</v>
      </c>
      <c r="L83" s="40"/>
      <c r="M83" s="39"/>
    </row>
    <row r="84" spans="1:13" ht="12.75">
      <c r="A84" s="35" t="s">
        <v>107</v>
      </c>
      <c r="B84" s="34" t="s">
        <v>108</v>
      </c>
      <c r="C84" s="64" t="s">
        <v>386</v>
      </c>
      <c r="D84" s="53">
        <f t="shared" si="1"/>
        <v>191046.7256785489</v>
      </c>
      <c r="E84" s="1">
        <v>0</v>
      </c>
      <c r="F84" s="39">
        <v>0</v>
      </c>
      <c r="G84" s="39">
        <v>0</v>
      </c>
      <c r="H84" s="15">
        <v>0</v>
      </c>
      <c r="I84" s="15">
        <v>0</v>
      </c>
      <c r="J84" s="15">
        <v>0</v>
      </c>
      <c r="K84" s="82">
        <v>191046.7256785489</v>
      </c>
      <c r="L84" s="40"/>
      <c r="M84" s="39"/>
    </row>
    <row r="85" spans="1:13" ht="12.75">
      <c r="A85" s="35" t="s">
        <v>109</v>
      </c>
      <c r="B85" s="34" t="s">
        <v>110</v>
      </c>
      <c r="C85" s="64" t="s">
        <v>387</v>
      </c>
      <c r="D85" s="53">
        <f t="shared" si="1"/>
        <v>1703121.4217598762</v>
      </c>
      <c r="E85" s="1">
        <v>0</v>
      </c>
      <c r="F85" s="39">
        <v>0</v>
      </c>
      <c r="G85" s="39">
        <v>0</v>
      </c>
      <c r="H85" s="15">
        <v>0</v>
      </c>
      <c r="I85" s="15">
        <v>0</v>
      </c>
      <c r="J85" s="15">
        <v>0</v>
      </c>
      <c r="K85" s="82">
        <v>1703121.4217598762</v>
      </c>
      <c r="L85" s="40"/>
      <c r="M85" s="39"/>
    </row>
    <row r="86" spans="1:13" ht="12.75">
      <c r="A86" s="35" t="s">
        <v>111</v>
      </c>
      <c r="B86" s="34" t="s">
        <v>110</v>
      </c>
      <c r="C86" s="64" t="s">
        <v>388</v>
      </c>
      <c r="D86" s="53">
        <f t="shared" si="1"/>
        <v>1113399.98029015</v>
      </c>
      <c r="E86" s="1">
        <v>0</v>
      </c>
      <c r="F86" s="39">
        <v>0</v>
      </c>
      <c r="G86" s="39">
        <v>0</v>
      </c>
      <c r="H86" s="15">
        <v>0</v>
      </c>
      <c r="I86" s="15">
        <v>0</v>
      </c>
      <c r="J86" s="15">
        <v>0</v>
      </c>
      <c r="K86" s="82">
        <v>1113399.98029015</v>
      </c>
      <c r="L86" s="40"/>
      <c r="M86" s="39"/>
    </row>
    <row r="87" spans="1:13" ht="12.75">
      <c r="A87" s="35" t="s">
        <v>112</v>
      </c>
      <c r="B87" s="34" t="s">
        <v>113</v>
      </c>
      <c r="C87" s="64" t="s">
        <v>389</v>
      </c>
      <c r="D87" s="53">
        <f t="shared" si="1"/>
        <v>869068.3077592937</v>
      </c>
      <c r="E87" s="1">
        <v>0</v>
      </c>
      <c r="F87" s="39">
        <v>0</v>
      </c>
      <c r="G87" s="39">
        <v>0</v>
      </c>
      <c r="H87" s="15">
        <v>0</v>
      </c>
      <c r="I87" s="15">
        <v>0</v>
      </c>
      <c r="J87" s="15">
        <v>0</v>
      </c>
      <c r="K87" s="82">
        <v>869068.3077592937</v>
      </c>
      <c r="L87" s="40"/>
      <c r="M87" s="39"/>
    </row>
    <row r="88" spans="1:13" ht="12.75">
      <c r="A88" s="35" t="s">
        <v>114</v>
      </c>
      <c r="B88" s="34" t="s">
        <v>115</v>
      </c>
      <c r="C88" s="64" t="s">
        <v>390</v>
      </c>
      <c r="D88" s="53">
        <f t="shared" si="1"/>
        <v>350221138.68150777</v>
      </c>
      <c r="E88" s="1">
        <v>276622</v>
      </c>
      <c r="F88" s="39">
        <v>5092994.692</v>
      </c>
      <c r="G88" s="39">
        <v>0</v>
      </c>
      <c r="H88" s="15">
        <v>0</v>
      </c>
      <c r="I88" s="15">
        <v>0</v>
      </c>
      <c r="J88" s="15">
        <v>0</v>
      </c>
      <c r="K88" s="82">
        <v>355590755.37350774</v>
      </c>
      <c r="L88" s="40"/>
      <c r="M88" s="39"/>
    </row>
    <row r="89" spans="1:13" ht="12.75">
      <c r="A89" s="35" t="s">
        <v>116</v>
      </c>
      <c r="B89" s="34" t="s">
        <v>72</v>
      </c>
      <c r="C89" s="64" t="s">
        <v>391</v>
      </c>
      <c r="D89" s="53">
        <f t="shared" si="1"/>
        <v>1281659.7123565648</v>
      </c>
      <c r="E89" s="1">
        <v>0</v>
      </c>
      <c r="F89" s="39">
        <v>0</v>
      </c>
      <c r="G89" s="39">
        <v>0</v>
      </c>
      <c r="H89" s="15">
        <v>0</v>
      </c>
      <c r="I89" s="15">
        <v>0</v>
      </c>
      <c r="J89" s="15">
        <v>0</v>
      </c>
      <c r="K89" s="82">
        <v>1281659.7123565648</v>
      </c>
      <c r="L89" s="40"/>
      <c r="M89" s="39"/>
    </row>
    <row r="90" spans="1:13" ht="12.75">
      <c r="A90" s="35" t="s">
        <v>117</v>
      </c>
      <c r="B90" s="34" t="s">
        <v>72</v>
      </c>
      <c r="C90" s="64" t="s">
        <v>392</v>
      </c>
      <c r="D90" s="53">
        <f t="shared" si="1"/>
        <v>487065.2877046598</v>
      </c>
      <c r="E90" s="1">
        <v>0</v>
      </c>
      <c r="F90" s="39">
        <v>0</v>
      </c>
      <c r="G90" s="39">
        <v>0</v>
      </c>
      <c r="H90" s="15">
        <v>0</v>
      </c>
      <c r="I90" s="15">
        <v>0</v>
      </c>
      <c r="J90" s="15">
        <v>0</v>
      </c>
      <c r="K90" s="82">
        <v>487065.2877046598</v>
      </c>
      <c r="L90" s="40"/>
      <c r="M90" s="39"/>
    </row>
    <row r="91" spans="1:13" ht="12.75">
      <c r="A91" s="35" t="s">
        <v>118</v>
      </c>
      <c r="B91" s="34" t="s">
        <v>44</v>
      </c>
      <c r="C91" s="64" t="s">
        <v>393</v>
      </c>
      <c r="D91" s="53">
        <f t="shared" si="1"/>
        <v>1259946.1711607282</v>
      </c>
      <c r="E91" s="1">
        <v>0</v>
      </c>
      <c r="F91" s="39">
        <v>0</v>
      </c>
      <c r="G91" s="39">
        <v>0</v>
      </c>
      <c r="H91" s="15">
        <v>0</v>
      </c>
      <c r="I91" s="15">
        <v>0</v>
      </c>
      <c r="J91" s="15">
        <v>0</v>
      </c>
      <c r="K91" s="82">
        <v>1259946.1711607282</v>
      </c>
      <c r="L91" s="40"/>
      <c r="M91" s="39"/>
    </row>
    <row r="92" spans="1:13" ht="12.75">
      <c r="A92" s="35" t="s">
        <v>119</v>
      </c>
      <c r="B92" s="34" t="s">
        <v>44</v>
      </c>
      <c r="C92" s="64" t="s">
        <v>394</v>
      </c>
      <c r="D92" s="53">
        <f t="shared" si="1"/>
        <v>947723.7914823098</v>
      </c>
      <c r="E92" s="1">
        <v>0</v>
      </c>
      <c r="F92" s="39">
        <v>0</v>
      </c>
      <c r="G92" s="39">
        <v>0</v>
      </c>
      <c r="H92" s="15">
        <v>0</v>
      </c>
      <c r="I92" s="15">
        <v>0</v>
      </c>
      <c r="J92" s="15">
        <v>0</v>
      </c>
      <c r="K92" s="82">
        <v>947723.7914823098</v>
      </c>
      <c r="L92" s="40"/>
      <c r="M92" s="39"/>
    </row>
    <row r="93" spans="1:13" ht="12.75">
      <c r="A93" s="35" t="s">
        <v>120</v>
      </c>
      <c r="B93" s="34" t="s">
        <v>44</v>
      </c>
      <c r="C93" s="64" t="s">
        <v>395</v>
      </c>
      <c r="D93" s="53">
        <f t="shared" si="1"/>
        <v>1491357.470539124</v>
      </c>
      <c r="E93" s="1">
        <v>0</v>
      </c>
      <c r="F93" s="39">
        <v>0</v>
      </c>
      <c r="G93" s="39">
        <v>0</v>
      </c>
      <c r="H93" s="15">
        <v>0</v>
      </c>
      <c r="I93" s="15">
        <v>0</v>
      </c>
      <c r="J93" s="15">
        <v>0</v>
      </c>
      <c r="K93" s="82">
        <v>1491357.470539124</v>
      </c>
      <c r="L93" s="40"/>
      <c r="M93" s="39"/>
    </row>
    <row r="94" spans="1:13" ht="12.75">
      <c r="A94" s="35" t="s">
        <v>121</v>
      </c>
      <c r="B94" s="34" t="s">
        <v>44</v>
      </c>
      <c r="C94" s="64" t="s">
        <v>396</v>
      </c>
      <c r="D94" s="53">
        <f t="shared" si="1"/>
        <v>1145627.034715924</v>
      </c>
      <c r="E94" s="1">
        <v>0</v>
      </c>
      <c r="F94" s="39">
        <v>0</v>
      </c>
      <c r="G94" s="39">
        <v>0</v>
      </c>
      <c r="H94" s="15">
        <v>0</v>
      </c>
      <c r="I94" s="15">
        <v>0</v>
      </c>
      <c r="J94" s="15">
        <v>0</v>
      </c>
      <c r="K94" s="82">
        <v>1145627.034715924</v>
      </c>
      <c r="L94" s="40"/>
      <c r="M94" s="39"/>
    </row>
    <row r="95" spans="1:13" ht="12.75">
      <c r="A95" s="35" t="s">
        <v>122</v>
      </c>
      <c r="B95" s="34" t="s">
        <v>44</v>
      </c>
      <c r="C95" s="64" t="s">
        <v>397</v>
      </c>
      <c r="D95" s="53">
        <f t="shared" si="1"/>
        <v>3038163.709736163</v>
      </c>
      <c r="E95" s="1">
        <v>0</v>
      </c>
      <c r="F95" s="39">
        <v>0</v>
      </c>
      <c r="G95" s="39">
        <v>0</v>
      </c>
      <c r="H95" s="15">
        <v>0</v>
      </c>
      <c r="I95" s="15">
        <v>0</v>
      </c>
      <c r="J95" s="15">
        <v>0</v>
      </c>
      <c r="K95" s="82">
        <v>3038163.709736163</v>
      </c>
      <c r="L95" s="40"/>
      <c r="M95" s="39"/>
    </row>
    <row r="96" spans="1:13" ht="12.75">
      <c r="A96" s="35" t="s">
        <v>123</v>
      </c>
      <c r="B96" s="34" t="s">
        <v>124</v>
      </c>
      <c r="C96" s="64" t="s">
        <v>398</v>
      </c>
      <c r="D96" s="53">
        <f t="shared" si="1"/>
        <v>2147611.0312152393</v>
      </c>
      <c r="E96" s="1">
        <v>0</v>
      </c>
      <c r="F96" s="39">
        <v>0</v>
      </c>
      <c r="G96" s="39">
        <v>0</v>
      </c>
      <c r="H96" s="15">
        <v>0</v>
      </c>
      <c r="I96" s="15">
        <v>0</v>
      </c>
      <c r="J96" s="15">
        <v>0</v>
      </c>
      <c r="K96" s="82">
        <v>2147611.0312152393</v>
      </c>
      <c r="L96" s="40"/>
      <c r="M96" s="39"/>
    </row>
    <row r="97" spans="1:13" ht="12.75">
      <c r="A97" s="35" t="s">
        <v>125</v>
      </c>
      <c r="B97" s="34" t="s">
        <v>126</v>
      </c>
      <c r="C97" s="64" t="s">
        <v>399</v>
      </c>
      <c r="D97" s="53">
        <f t="shared" si="1"/>
        <v>20074131.003947653</v>
      </c>
      <c r="E97" s="1">
        <v>0</v>
      </c>
      <c r="F97" s="39">
        <v>0</v>
      </c>
      <c r="G97" s="39">
        <v>0</v>
      </c>
      <c r="H97" s="15">
        <v>0</v>
      </c>
      <c r="I97" s="15">
        <v>0</v>
      </c>
      <c r="J97" s="15">
        <v>0</v>
      </c>
      <c r="K97" s="82">
        <v>20074131.003947653</v>
      </c>
      <c r="L97" s="40"/>
      <c r="M97" s="39"/>
    </row>
    <row r="98" spans="1:13" ht="12.75">
      <c r="A98" s="35" t="s">
        <v>127</v>
      </c>
      <c r="B98" s="34" t="s">
        <v>126</v>
      </c>
      <c r="C98" s="64" t="s">
        <v>400</v>
      </c>
      <c r="D98" s="53">
        <f t="shared" si="1"/>
        <v>7117878.706369457</v>
      </c>
      <c r="E98" s="1">
        <v>0</v>
      </c>
      <c r="F98" s="39">
        <v>0</v>
      </c>
      <c r="G98" s="39">
        <v>0</v>
      </c>
      <c r="H98" s="15">
        <v>0</v>
      </c>
      <c r="I98" s="15">
        <v>0</v>
      </c>
      <c r="J98" s="15">
        <v>0</v>
      </c>
      <c r="K98" s="82">
        <v>7117878.706369457</v>
      </c>
      <c r="L98" s="40"/>
      <c r="M98" s="39"/>
    </row>
    <row r="99" spans="1:13" ht="12.75">
      <c r="A99" s="35" t="s">
        <v>128</v>
      </c>
      <c r="B99" s="34" t="s">
        <v>126</v>
      </c>
      <c r="C99" s="64" t="s">
        <v>401</v>
      </c>
      <c r="D99" s="53">
        <f t="shared" si="1"/>
        <v>4879334.363359419</v>
      </c>
      <c r="E99" s="1">
        <v>0</v>
      </c>
      <c r="F99" s="39">
        <v>0</v>
      </c>
      <c r="G99" s="39">
        <v>0</v>
      </c>
      <c r="H99" s="15">
        <v>0</v>
      </c>
      <c r="I99" s="15">
        <v>0</v>
      </c>
      <c r="J99" s="15">
        <v>0</v>
      </c>
      <c r="K99" s="82">
        <v>4879334.363359419</v>
      </c>
      <c r="L99" s="40"/>
      <c r="M99" s="39"/>
    </row>
    <row r="100" spans="1:13" ht="12.75">
      <c r="A100" s="35" t="s">
        <v>129</v>
      </c>
      <c r="B100" s="34" t="s">
        <v>130</v>
      </c>
      <c r="C100" s="64" t="s">
        <v>402</v>
      </c>
      <c r="D100" s="53">
        <f t="shared" si="1"/>
        <v>108984799.24877195</v>
      </c>
      <c r="E100" s="1">
        <v>136462.80000000002</v>
      </c>
      <c r="F100" s="39">
        <v>1577285.9400000002</v>
      </c>
      <c r="G100" s="39">
        <v>0</v>
      </c>
      <c r="H100" s="15">
        <v>0</v>
      </c>
      <c r="I100" s="15">
        <v>0</v>
      </c>
      <c r="J100" s="15">
        <v>0</v>
      </c>
      <c r="K100" s="82">
        <v>110698547.98877195</v>
      </c>
      <c r="L100" s="40"/>
      <c r="M100" s="39"/>
    </row>
    <row r="101" spans="1:13" ht="12.75">
      <c r="A101" s="35" t="s">
        <v>131</v>
      </c>
      <c r="B101" s="34" t="s">
        <v>130</v>
      </c>
      <c r="C101" s="64" t="s">
        <v>403</v>
      </c>
      <c r="D101" s="53">
        <f t="shared" si="1"/>
        <v>68141521.39220281</v>
      </c>
      <c r="E101" s="1">
        <v>90622</v>
      </c>
      <c r="F101" s="39">
        <v>381493.7200000001</v>
      </c>
      <c r="G101" s="39">
        <v>0</v>
      </c>
      <c r="H101" s="15">
        <v>0</v>
      </c>
      <c r="I101" s="15">
        <v>0</v>
      </c>
      <c r="J101" s="15">
        <v>0</v>
      </c>
      <c r="K101" s="82">
        <v>68613637.11220281</v>
      </c>
      <c r="L101" s="40"/>
      <c r="M101" s="39"/>
    </row>
    <row r="102" spans="1:13" ht="12.75">
      <c r="A102" s="35" t="s">
        <v>132</v>
      </c>
      <c r="B102" s="34" t="s">
        <v>130</v>
      </c>
      <c r="C102" s="64" t="s">
        <v>404</v>
      </c>
      <c r="D102" s="53">
        <f t="shared" si="1"/>
        <v>606860.1803455148</v>
      </c>
      <c r="E102" s="1">
        <v>0</v>
      </c>
      <c r="F102" s="39">
        <v>0</v>
      </c>
      <c r="G102" s="39">
        <v>0</v>
      </c>
      <c r="H102" s="15">
        <v>0</v>
      </c>
      <c r="I102" s="15">
        <v>0</v>
      </c>
      <c r="J102" s="15">
        <v>0</v>
      </c>
      <c r="K102" s="82">
        <v>606860.1803455148</v>
      </c>
      <c r="L102" s="40"/>
      <c r="M102" s="39"/>
    </row>
    <row r="103" spans="1:13" ht="12.75">
      <c r="A103" s="35" t="s">
        <v>133</v>
      </c>
      <c r="B103" s="34" t="s">
        <v>34</v>
      </c>
      <c r="C103" s="64" t="s">
        <v>405</v>
      </c>
      <c r="D103" s="53">
        <f t="shared" si="1"/>
        <v>7154264.737353074</v>
      </c>
      <c r="E103" s="1">
        <v>0</v>
      </c>
      <c r="F103" s="39">
        <v>0</v>
      </c>
      <c r="G103" s="39">
        <v>0</v>
      </c>
      <c r="H103" s="15">
        <v>0</v>
      </c>
      <c r="I103" s="15">
        <v>0</v>
      </c>
      <c r="J103" s="15">
        <v>0</v>
      </c>
      <c r="K103" s="82">
        <v>7154264.737353074</v>
      </c>
      <c r="L103" s="40"/>
      <c r="M103" s="39"/>
    </row>
    <row r="104" spans="1:13" ht="12.75">
      <c r="A104" s="35" t="s">
        <v>134</v>
      </c>
      <c r="B104" s="34" t="s">
        <v>34</v>
      </c>
      <c r="C104" s="64" t="s">
        <v>406</v>
      </c>
      <c r="D104" s="53">
        <f t="shared" si="1"/>
        <v>1732458.4600793533</v>
      </c>
      <c r="E104" s="1">
        <v>0</v>
      </c>
      <c r="F104" s="39">
        <v>0</v>
      </c>
      <c r="G104" s="39">
        <v>0</v>
      </c>
      <c r="H104" s="15">
        <v>0</v>
      </c>
      <c r="I104" s="15">
        <v>0</v>
      </c>
      <c r="J104" s="15">
        <v>0</v>
      </c>
      <c r="K104" s="82">
        <v>1732458.4600793533</v>
      </c>
      <c r="L104" s="40"/>
      <c r="M104" s="39"/>
    </row>
    <row r="105" spans="1:13" ht="12.75">
      <c r="A105" s="35" t="s">
        <v>135</v>
      </c>
      <c r="B105" s="34" t="s">
        <v>34</v>
      </c>
      <c r="C105" s="64" t="s">
        <v>407</v>
      </c>
      <c r="D105" s="53">
        <f t="shared" si="1"/>
        <v>1893443.5500252503</v>
      </c>
      <c r="E105" s="1">
        <v>0</v>
      </c>
      <c r="F105" s="39">
        <v>0</v>
      </c>
      <c r="G105" s="39">
        <v>0</v>
      </c>
      <c r="H105" s="15">
        <v>15757.200000000003</v>
      </c>
      <c r="I105" s="15">
        <v>0</v>
      </c>
      <c r="J105" s="15">
        <v>0</v>
      </c>
      <c r="K105" s="82">
        <v>1909200.7500252503</v>
      </c>
      <c r="L105" s="40"/>
      <c r="M105" s="39"/>
    </row>
    <row r="106" spans="1:13" ht="12.75">
      <c r="A106" s="35" t="s">
        <v>136</v>
      </c>
      <c r="B106" s="34" t="s">
        <v>34</v>
      </c>
      <c r="C106" s="64" t="s">
        <v>408</v>
      </c>
      <c r="D106" s="53">
        <f t="shared" si="1"/>
        <v>1161341.9516917858</v>
      </c>
      <c r="E106" s="1">
        <v>0</v>
      </c>
      <c r="F106" s="39">
        <v>0</v>
      </c>
      <c r="G106" s="39">
        <v>0</v>
      </c>
      <c r="H106" s="15">
        <v>8871.25</v>
      </c>
      <c r="I106" s="15">
        <v>0</v>
      </c>
      <c r="J106" s="15">
        <v>0</v>
      </c>
      <c r="K106" s="82">
        <v>1170213.2016917858</v>
      </c>
      <c r="L106" s="40"/>
      <c r="M106" s="39"/>
    </row>
    <row r="107" spans="1:13" ht="12.75">
      <c r="A107" s="35" t="s">
        <v>137</v>
      </c>
      <c r="B107" s="34" t="s">
        <v>34</v>
      </c>
      <c r="C107" s="64" t="s">
        <v>409</v>
      </c>
      <c r="D107" s="53">
        <f t="shared" si="1"/>
        <v>2538146.0340882186</v>
      </c>
      <c r="E107" s="1">
        <v>0</v>
      </c>
      <c r="F107" s="39">
        <v>0</v>
      </c>
      <c r="G107" s="39">
        <v>0</v>
      </c>
      <c r="H107" s="15">
        <v>0</v>
      </c>
      <c r="I107" s="15">
        <v>0</v>
      </c>
      <c r="J107" s="15">
        <v>0</v>
      </c>
      <c r="K107" s="82">
        <v>2538146.0340882186</v>
      </c>
      <c r="L107" s="40"/>
      <c r="M107" s="39"/>
    </row>
    <row r="108" spans="1:13" ht="12.75">
      <c r="A108" s="35" t="s">
        <v>138</v>
      </c>
      <c r="B108" s="34" t="s">
        <v>34</v>
      </c>
      <c r="C108" s="64" t="s">
        <v>410</v>
      </c>
      <c r="D108" s="53">
        <f t="shared" si="1"/>
        <v>503026.8993437589</v>
      </c>
      <c r="E108" s="1">
        <v>0</v>
      </c>
      <c r="F108" s="39">
        <v>0</v>
      </c>
      <c r="G108" s="39">
        <v>0</v>
      </c>
      <c r="H108" s="15">
        <v>0</v>
      </c>
      <c r="I108" s="15">
        <v>0</v>
      </c>
      <c r="J108" s="15">
        <v>0</v>
      </c>
      <c r="K108" s="82">
        <v>503026.8993437589</v>
      </c>
      <c r="L108" s="40"/>
      <c r="M108" s="39"/>
    </row>
    <row r="109" spans="1:13" ht="12.75">
      <c r="A109" s="35" t="s">
        <v>139</v>
      </c>
      <c r="B109" s="34" t="s">
        <v>140</v>
      </c>
      <c r="C109" s="64" t="s">
        <v>411</v>
      </c>
      <c r="D109" s="53">
        <f t="shared" si="1"/>
        <v>-1.6007106751203537E-10</v>
      </c>
      <c r="E109" s="1">
        <v>0</v>
      </c>
      <c r="F109" s="39">
        <v>0</v>
      </c>
      <c r="G109" s="39">
        <v>0</v>
      </c>
      <c r="H109" s="15">
        <v>0</v>
      </c>
      <c r="I109" s="15">
        <v>0</v>
      </c>
      <c r="J109" s="15">
        <v>0</v>
      </c>
      <c r="K109" s="82">
        <v>-1.6007106751203537E-10</v>
      </c>
      <c r="L109" s="40"/>
      <c r="M109" s="39"/>
    </row>
    <row r="110" spans="1:13" ht="12.75">
      <c r="A110" s="35" t="s">
        <v>141</v>
      </c>
      <c r="B110" s="34" t="s">
        <v>140</v>
      </c>
      <c r="C110" s="64" t="s">
        <v>412</v>
      </c>
      <c r="D110" s="53">
        <f t="shared" si="1"/>
        <v>1971718.2319753957</v>
      </c>
      <c r="E110" s="1">
        <v>0</v>
      </c>
      <c r="F110" s="39">
        <v>0</v>
      </c>
      <c r="G110" s="39">
        <v>0</v>
      </c>
      <c r="H110" s="15">
        <v>0</v>
      </c>
      <c r="I110" s="15">
        <v>0</v>
      </c>
      <c r="J110" s="15">
        <v>0</v>
      </c>
      <c r="K110" s="82">
        <v>1971718.2319753957</v>
      </c>
      <c r="L110" s="40"/>
      <c r="M110" s="39"/>
    </row>
    <row r="111" spans="1:13" ht="12.75">
      <c r="A111" s="35" t="s">
        <v>142</v>
      </c>
      <c r="B111" s="34" t="s">
        <v>140</v>
      </c>
      <c r="C111" s="64" t="s">
        <v>413</v>
      </c>
      <c r="D111" s="53">
        <f t="shared" si="1"/>
        <v>518203.6813450277</v>
      </c>
      <c r="E111" s="1">
        <v>0</v>
      </c>
      <c r="F111" s="39">
        <v>0</v>
      </c>
      <c r="G111" s="39">
        <v>0</v>
      </c>
      <c r="H111" s="15">
        <v>0</v>
      </c>
      <c r="I111" s="15">
        <v>0</v>
      </c>
      <c r="J111" s="15">
        <v>0</v>
      </c>
      <c r="K111" s="82">
        <v>518203.6813450277</v>
      </c>
      <c r="L111" s="40"/>
      <c r="M111" s="39"/>
    </row>
    <row r="112" spans="1:13" ht="12.75">
      <c r="A112" s="35" t="s">
        <v>143</v>
      </c>
      <c r="B112" s="34" t="s">
        <v>144</v>
      </c>
      <c r="C112" s="64" t="s">
        <v>414</v>
      </c>
      <c r="D112" s="53">
        <f t="shared" si="1"/>
        <v>9427738.692892166</v>
      </c>
      <c r="E112" s="1">
        <v>0</v>
      </c>
      <c r="F112" s="39">
        <v>0</v>
      </c>
      <c r="G112" s="39">
        <v>0</v>
      </c>
      <c r="H112" s="15">
        <v>0</v>
      </c>
      <c r="I112" s="15">
        <v>0</v>
      </c>
      <c r="J112" s="15">
        <v>0</v>
      </c>
      <c r="K112" s="82">
        <v>9427738.692892166</v>
      </c>
      <c r="L112" s="40"/>
      <c r="M112" s="39"/>
    </row>
    <row r="113" spans="1:13" ht="12.75">
      <c r="A113" s="35" t="s">
        <v>145</v>
      </c>
      <c r="B113" s="34" t="s">
        <v>144</v>
      </c>
      <c r="C113" s="64" t="s">
        <v>415</v>
      </c>
      <c r="D113" s="53">
        <f t="shared" si="1"/>
        <v>1722360.06999174</v>
      </c>
      <c r="E113" s="1">
        <v>0</v>
      </c>
      <c r="F113" s="39">
        <v>0</v>
      </c>
      <c r="G113" s="39">
        <v>0</v>
      </c>
      <c r="H113" s="15">
        <v>0</v>
      </c>
      <c r="I113" s="15">
        <v>0</v>
      </c>
      <c r="J113" s="15">
        <v>0</v>
      </c>
      <c r="K113" s="82">
        <v>1722360.06999174</v>
      </c>
      <c r="L113" s="40"/>
      <c r="M113" s="39"/>
    </row>
    <row r="114" spans="1:13" ht="12.75">
      <c r="A114" s="35" t="s">
        <v>146</v>
      </c>
      <c r="B114" s="34" t="s">
        <v>144</v>
      </c>
      <c r="C114" s="64" t="s">
        <v>416</v>
      </c>
      <c r="D114" s="53">
        <f t="shared" si="1"/>
        <v>2293461.100893866</v>
      </c>
      <c r="E114" s="1">
        <v>0</v>
      </c>
      <c r="F114" s="39">
        <v>0</v>
      </c>
      <c r="G114" s="39">
        <v>0</v>
      </c>
      <c r="H114" s="15">
        <v>0</v>
      </c>
      <c r="I114" s="15">
        <v>0</v>
      </c>
      <c r="J114" s="15">
        <v>0</v>
      </c>
      <c r="K114" s="82">
        <v>2293461.100893866</v>
      </c>
      <c r="L114" s="40"/>
      <c r="M114" s="39"/>
    </row>
    <row r="115" spans="1:13" ht="12.75">
      <c r="A115" s="35" t="s">
        <v>147</v>
      </c>
      <c r="B115" s="34" t="s">
        <v>144</v>
      </c>
      <c r="C115" s="64" t="s">
        <v>417</v>
      </c>
      <c r="D115" s="53">
        <f t="shared" si="1"/>
        <v>945824.1860302298</v>
      </c>
      <c r="E115" s="1">
        <v>0</v>
      </c>
      <c r="F115" s="39">
        <v>0</v>
      </c>
      <c r="G115" s="39">
        <v>0</v>
      </c>
      <c r="H115" s="15">
        <v>0</v>
      </c>
      <c r="I115" s="15">
        <v>0</v>
      </c>
      <c r="J115" s="15">
        <v>0</v>
      </c>
      <c r="K115" s="82">
        <v>945824.1860302298</v>
      </c>
      <c r="L115" s="40"/>
      <c r="M115" s="39"/>
    </row>
    <row r="116" spans="1:13" ht="12.75">
      <c r="A116" s="35" t="s">
        <v>148</v>
      </c>
      <c r="B116" s="34" t="s">
        <v>149</v>
      </c>
      <c r="C116" s="64" t="s">
        <v>418</v>
      </c>
      <c r="D116" s="53">
        <f t="shared" si="1"/>
        <v>270484.79422406113</v>
      </c>
      <c r="E116" s="1">
        <v>0</v>
      </c>
      <c r="F116" s="39">
        <v>0</v>
      </c>
      <c r="G116" s="39">
        <v>0</v>
      </c>
      <c r="H116" s="15">
        <v>0</v>
      </c>
      <c r="I116" s="15">
        <v>0</v>
      </c>
      <c r="J116" s="15">
        <v>0</v>
      </c>
      <c r="K116" s="82">
        <v>270484.79422406113</v>
      </c>
      <c r="L116" s="40"/>
      <c r="M116" s="39"/>
    </row>
    <row r="117" spans="1:13" ht="12.75">
      <c r="A117" s="35" t="s">
        <v>150</v>
      </c>
      <c r="B117" s="34" t="s">
        <v>149</v>
      </c>
      <c r="C117" s="64" t="s">
        <v>419</v>
      </c>
      <c r="D117" s="53">
        <f t="shared" si="1"/>
        <v>1536157.5584278805</v>
      </c>
      <c r="E117" s="1">
        <v>0</v>
      </c>
      <c r="F117" s="39">
        <v>0</v>
      </c>
      <c r="G117" s="39">
        <v>0</v>
      </c>
      <c r="H117" s="15">
        <v>0</v>
      </c>
      <c r="I117" s="15">
        <v>0</v>
      </c>
      <c r="J117" s="15">
        <v>0</v>
      </c>
      <c r="K117" s="82">
        <v>1536157.5584278805</v>
      </c>
      <c r="L117" s="40"/>
      <c r="M117" s="39"/>
    </row>
    <row r="118" spans="1:13" ht="12.75">
      <c r="A118" s="35" t="s">
        <v>151</v>
      </c>
      <c r="B118" s="34" t="s">
        <v>149</v>
      </c>
      <c r="C118" s="64" t="s">
        <v>420</v>
      </c>
      <c r="D118" s="53">
        <f t="shared" si="1"/>
        <v>96326631.36416262</v>
      </c>
      <c r="E118" s="1">
        <v>161840</v>
      </c>
      <c r="F118" s="39">
        <v>3993.3099999999995</v>
      </c>
      <c r="G118" s="39">
        <v>0</v>
      </c>
      <c r="H118" s="15">
        <v>0</v>
      </c>
      <c r="I118" s="15">
        <v>0</v>
      </c>
      <c r="J118" s="15">
        <v>0</v>
      </c>
      <c r="K118" s="82">
        <v>96492464.67416263</v>
      </c>
      <c r="L118" s="40"/>
      <c r="M118" s="39"/>
    </row>
    <row r="119" spans="1:13" ht="12.75">
      <c r="A119" s="35" t="s">
        <v>152</v>
      </c>
      <c r="B119" s="34" t="s">
        <v>153</v>
      </c>
      <c r="C119" s="64" t="s">
        <v>421</v>
      </c>
      <c r="D119" s="53">
        <f t="shared" si="1"/>
        <v>271731.0224529633</v>
      </c>
      <c r="E119" s="1">
        <v>0</v>
      </c>
      <c r="F119" s="39">
        <v>0</v>
      </c>
      <c r="G119" s="39">
        <v>0</v>
      </c>
      <c r="H119" s="15">
        <v>0</v>
      </c>
      <c r="I119" s="15">
        <v>0</v>
      </c>
      <c r="J119" s="15">
        <v>0</v>
      </c>
      <c r="K119" s="82">
        <v>271731.0224529633</v>
      </c>
      <c r="L119" s="40"/>
      <c r="M119" s="39"/>
    </row>
    <row r="120" spans="1:13" ht="12.75">
      <c r="A120" s="35" t="s">
        <v>154</v>
      </c>
      <c r="B120" s="34" t="s">
        <v>155</v>
      </c>
      <c r="C120" s="64" t="s">
        <v>422</v>
      </c>
      <c r="D120" s="53">
        <f t="shared" si="1"/>
        <v>3783807.071615614</v>
      </c>
      <c r="E120" s="1">
        <v>50208.359999999986</v>
      </c>
      <c r="F120" s="39">
        <v>0</v>
      </c>
      <c r="G120" s="39">
        <v>0</v>
      </c>
      <c r="H120" s="15">
        <v>0</v>
      </c>
      <c r="I120" s="15">
        <v>0</v>
      </c>
      <c r="J120" s="15">
        <v>0</v>
      </c>
      <c r="K120" s="82">
        <v>3834015.431615614</v>
      </c>
      <c r="L120" s="40"/>
      <c r="M120" s="39"/>
    </row>
    <row r="121" spans="1:13" ht="12.75">
      <c r="A121" s="35" t="s">
        <v>156</v>
      </c>
      <c r="B121" s="34" t="s">
        <v>157</v>
      </c>
      <c r="C121" s="64" t="s">
        <v>423</v>
      </c>
      <c r="D121" s="53">
        <f t="shared" si="1"/>
        <v>6249685.25119316</v>
      </c>
      <c r="E121" s="1">
        <v>0</v>
      </c>
      <c r="F121" s="39">
        <v>0</v>
      </c>
      <c r="G121" s="39">
        <v>0</v>
      </c>
      <c r="H121" s="15">
        <v>0</v>
      </c>
      <c r="I121" s="15">
        <v>0</v>
      </c>
      <c r="J121" s="15">
        <v>0</v>
      </c>
      <c r="K121" s="82">
        <v>6249685.25119316</v>
      </c>
      <c r="L121" s="40"/>
      <c r="M121" s="39"/>
    </row>
    <row r="122" spans="1:13" ht="12.75">
      <c r="A122" s="35" t="s">
        <v>158</v>
      </c>
      <c r="B122" s="34" t="s">
        <v>157</v>
      </c>
      <c r="C122" s="64" t="s">
        <v>424</v>
      </c>
      <c r="D122" s="53">
        <f t="shared" si="1"/>
        <v>4162303.257518279</v>
      </c>
      <c r="E122" s="1">
        <v>0</v>
      </c>
      <c r="F122" s="39">
        <v>0</v>
      </c>
      <c r="G122" s="39">
        <v>0</v>
      </c>
      <c r="H122" s="15">
        <v>0</v>
      </c>
      <c r="I122" s="15">
        <v>0</v>
      </c>
      <c r="J122" s="15">
        <v>0</v>
      </c>
      <c r="K122" s="82">
        <v>4162303.257518279</v>
      </c>
      <c r="L122" s="40"/>
      <c r="M122" s="39"/>
    </row>
    <row r="123" spans="1:13" ht="12.75">
      <c r="A123" s="35" t="s">
        <v>159</v>
      </c>
      <c r="B123" s="34" t="s">
        <v>157</v>
      </c>
      <c r="C123" s="64" t="s">
        <v>425</v>
      </c>
      <c r="D123" s="53">
        <f t="shared" si="1"/>
        <v>2636064.406634654</v>
      </c>
      <c r="E123" s="1">
        <v>0</v>
      </c>
      <c r="F123" s="39">
        <v>0</v>
      </c>
      <c r="G123" s="39">
        <v>0</v>
      </c>
      <c r="H123" s="15">
        <v>0</v>
      </c>
      <c r="I123" s="15">
        <v>0</v>
      </c>
      <c r="J123" s="15">
        <v>0</v>
      </c>
      <c r="K123" s="82">
        <v>2636064.406634654</v>
      </c>
      <c r="L123" s="40"/>
      <c r="M123" s="39"/>
    </row>
    <row r="124" spans="1:13" ht="12.75">
      <c r="A124" s="35" t="s">
        <v>160</v>
      </c>
      <c r="B124" s="34" t="s">
        <v>161</v>
      </c>
      <c r="C124" s="64" t="s">
        <v>426</v>
      </c>
      <c r="D124" s="53">
        <f t="shared" si="1"/>
        <v>29576146.128263526</v>
      </c>
      <c r="E124" s="1">
        <v>41113</v>
      </c>
      <c r="F124" s="39">
        <v>0</v>
      </c>
      <c r="G124" s="39">
        <v>0</v>
      </c>
      <c r="H124" s="15">
        <v>0</v>
      </c>
      <c r="I124" s="15">
        <v>0</v>
      </c>
      <c r="J124" s="15">
        <v>0</v>
      </c>
      <c r="K124" s="82">
        <v>29617259.128263526</v>
      </c>
      <c r="L124" s="40"/>
      <c r="M124" s="39"/>
    </row>
    <row r="125" spans="1:13" ht="12.75">
      <c r="A125" s="35" t="s">
        <v>162</v>
      </c>
      <c r="B125" s="34" t="s">
        <v>161</v>
      </c>
      <c r="C125" s="64" t="s">
        <v>427</v>
      </c>
      <c r="D125" s="53">
        <f t="shared" si="1"/>
        <v>2074237.8763435618</v>
      </c>
      <c r="E125" s="1">
        <v>0</v>
      </c>
      <c r="F125" s="39">
        <v>0</v>
      </c>
      <c r="G125" s="39">
        <v>0</v>
      </c>
      <c r="H125" s="15">
        <v>0</v>
      </c>
      <c r="I125" s="15">
        <v>0</v>
      </c>
      <c r="J125" s="15">
        <v>0</v>
      </c>
      <c r="K125" s="82">
        <v>2074237.8763435618</v>
      </c>
      <c r="L125" s="40"/>
      <c r="M125" s="39"/>
    </row>
    <row r="126" spans="1:13" ht="12.75">
      <c r="A126" s="35" t="s">
        <v>163</v>
      </c>
      <c r="B126" s="34" t="s">
        <v>164</v>
      </c>
      <c r="C126" s="64" t="s">
        <v>428</v>
      </c>
      <c r="D126" s="53">
        <f t="shared" si="1"/>
        <v>4382648.414169049</v>
      </c>
      <c r="E126" s="1">
        <v>0</v>
      </c>
      <c r="F126" s="39">
        <v>0</v>
      </c>
      <c r="G126" s="39">
        <v>0</v>
      </c>
      <c r="H126" s="15">
        <v>0</v>
      </c>
      <c r="I126" s="15">
        <v>0</v>
      </c>
      <c r="J126" s="15">
        <v>0</v>
      </c>
      <c r="K126" s="82">
        <v>4382648.414169049</v>
      </c>
      <c r="L126" s="40"/>
      <c r="M126" s="39"/>
    </row>
    <row r="127" spans="1:13" ht="12.75">
      <c r="A127" s="35" t="s">
        <v>165</v>
      </c>
      <c r="B127" s="34" t="s">
        <v>164</v>
      </c>
      <c r="C127" s="64" t="s">
        <v>429</v>
      </c>
      <c r="D127" s="53">
        <f t="shared" si="1"/>
        <v>14416113.832244758</v>
      </c>
      <c r="E127" s="1">
        <v>0</v>
      </c>
      <c r="F127" s="39">
        <v>0</v>
      </c>
      <c r="G127" s="39">
        <v>0</v>
      </c>
      <c r="H127" s="15">
        <v>0</v>
      </c>
      <c r="I127" s="15">
        <v>0</v>
      </c>
      <c r="J127" s="15">
        <v>0</v>
      </c>
      <c r="K127" s="82">
        <v>14416113.832244758</v>
      </c>
      <c r="L127" s="40"/>
      <c r="M127" s="39"/>
    </row>
    <row r="128" spans="1:13" ht="12.75">
      <c r="A128" s="35" t="s">
        <v>166</v>
      </c>
      <c r="B128" s="34" t="s">
        <v>164</v>
      </c>
      <c r="C128" s="64" t="s">
        <v>430</v>
      </c>
      <c r="D128" s="53">
        <f t="shared" si="1"/>
        <v>1930766.3381356</v>
      </c>
      <c r="E128" s="1">
        <v>0</v>
      </c>
      <c r="F128" s="39">
        <v>0</v>
      </c>
      <c r="G128" s="39">
        <v>0</v>
      </c>
      <c r="H128" s="15">
        <v>0</v>
      </c>
      <c r="I128" s="15">
        <v>0</v>
      </c>
      <c r="J128" s="15">
        <v>0</v>
      </c>
      <c r="K128" s="82">
        <v>1930766.3381356</v>
      </c>
      <c r="L128" s="40"/>
      <c r="M128" s="39"/>
    </row>
    <row r="129" spans="1:13" ht="12.75">
      <c r="A129" s="35" t="s">
        <v>167</v>
      </c>
      <c r="B129" s="34" t="s">
        <v>164</v>
      </c>
      <c r="C129" s="64" t="s">
        <v>431</v>
      </c>
      <c r="D129" s="53">
        <f t="shared" si="1"/>
        <v>566801.8765128171</v>
      </c>
      <c r="E129" s="1">
        <v>0</v>
      </c>
      <c r="F129" s="39">
        <v>0</v>
      </c>
      <c r="G129" s="39">
        <v>0</v>
      </c>
      <c r="H129" s="15">
        <v>0</v>
      </c>
      <c r="I129" s="15">
        <v>0</v>
      </c>
      <c r="J129" s="15">
        <v>0</v>
      </c>
      <c r="K129" s="82">
        <v>566801.8765128171</v>
      </c>
      <c r="L129" s="40"/>
      <c r="M129" s="39"/>
    </row>
    <row r="130" spans="1:13" ht="12.75">
      <c r="A130" s="35" t="s">
        <v>168</v>
      </c>
      <c r="B130" s="34" t="s">
        <v>169</v>
      </c>
      <c r="C130" s="64" t="s">
        <v>432</v>
      </c>
      <c r="D130" s="53">
        <f t="shared" si="1"/>
        <v>8047051.420041962</v>
      </c>
      <c r="E130" s="1">
        <v>0</v>
      </c>
      <c r="F130" s="39">
        <v>0</v>
      </c>
      <c r="G130" s="39">
        <v>0</v>
      </c>
      <c r="H130" s="15">
        <v>0</v>
      </c>
      <c r="I130" s="15">
        <v>0</v>
      </c>
      <c r="J130" s="15">
        <v>0</v>
      </c>
      <c r="K130" s="82">
        <v>8047051.420041962</v>
      </c>
      <c r="L130" s="40"/>
      <c r="M130" s="39"/>
    </row>
    <row r="131" spans="1:13" ht="12.75">
      <c r="A131" s="35" t="s">
        <v>170</v>
      </c>
      <c r="B131" s="34" t="s">
        <v>169</v>
      </c>
      <c r="C131" s="64" t="s">
        <v>433</v>
      </c>
      <c r="D131" s="53">
        <f t="shared" si="1"/>
        <v>5125300.724239984</v>
      </c>
      <c r="E131" s="1">
        <v>0</v>
      </c>
      <c r="F131" s="39">
        <v>0</v>
      </c>
      <c r="G131" s="39">
        <v>0</v>
      </c>
      <c r="H131" s="15">
        <v>0</v>
      </c>
      <c r="I131" s="15">
        <v>0</v>
      </c>
      <c r="J131" s="15">
        <v>0</v>
      </c>
      <c r="K131" s="82">
        <v>5125300.724239984</v>
      </c>
      <c r="L131" s="40"/>
      <c r="M131" s="39"/>
    </row>
    <row r="132" spans="1:13" ht="12.75">
      <c r="A132" s="35" t="s">
        <v>171</v>
      </c>
      <c r="B132" s="34" t="s">
        <v>169</v>
      </c>
      <c r="C132" s="64" t="s">
        <v>434</v>
      </c>
      <c r="D132" s="53">
        <f t="shared" si="1"/>
        <v>1620767.0082507874</v>
      </c>
      <c r="E132" s="1">
        <v>0</v>
      </c>
      <c r="F132" s="39">
        <v>0</v>
      </c>
      <c r="G132" s="39">
        <v>0</v>
      </c>
      <c r="H132" s="15">
        <v>0</v>
      </c>
      <c r="I132" s="15">
        <v>0</v>
      </c>
      <c r="J132" s="15">
        <v>0</v>
      </c>
      <c r="K132" s="82">
        <v>1620767.0082507874</v>
      </c>
      <c r="L132" s="40"/>
      <c r="M132" s="39"/>
    </row>
    <row r="133" spans="1:13" ht="12.75">
      <c r="A133" s="35" t="s">
        <v>172</v>
      </c>
      <c r="B133" s="34" t="s">
        <v>169</v>
      </c>
      <c r="C133" s="64" t="s">
        <v>435</v>
      </c>
      <c r="D133" s="53">
        <f t="shared" si="1"/>
        <v>2669679.9783088537</v>
      </c>
      <c r="E133" s="1">
        <v>0</v>
      </c>
      <c r="F133" s="39">
        <v>0</v>
      </c>
      <c r="G133" s="39">
        <v>0</v>
      </c>
      <c r="H133" s="15">
        <v>0</v>
      </c>
      <c r="I133" s="15">
        <v>0</v>
      </c>
      <c r="J133" s="15">
        <v>0</v>
      </c>
      <c r="K133" s="82">
        <v>2669679.9783088537</v>
      </c>
      <c r="L133" s="40"/>
      <c r="M133" s="39"/>
    </row>
    <row r="134" spans="1:13" ht="12.75">
      <c r="A134" s="35" t="s">
        <v>173</v>
      </c>
      <c r="B134" s="34" t="s">
        <v>169</v>
      </c>
      <c r="C134" s="64" t="s">
        <v>436</v>
      </c>
      <c r="D134" s="53">
        <f t="shared" si="1"/>
        <v>2113112.485819425</v>
      </c>
      <c r="E134" s="1">
        <v>0</v>
      </c>
      <c r="F134" s="39">
        <v>0</v>
      </c>
      <c r="G134" s="39">
        <v>0</v>
      </c>
      <c r="H134" s="15">
        <v>6743.430000000002</v>
      </c>
      <c r="I134" s="15">
        <v>0</v>
      </c>
      <c r="J134" s="15">
        <v>0</v>
      </c>
      <c r="K134" s="82">
        <v>2119855.915819425</v>
      </c>
      <c r="L134" s="40"/>
      <c r="M134" s="39"/>
    </row>
    <row r="135" spans="1:13" ht="12.75">
      <c r="A135" s="35" t="s">
        <v>174</v>
      </c>
      <c r="B135" s="34" t="s">
        <v>169</v>
      </c>
      <c r="C135" s="64" t="s">
        <v>437</v>
      </c>
      <c r="D135" s="53">
        <f t="shared" si="1"/>
        <v>2597045.0980460905</v>
      </c>
      <c r="E135" s="1">
        <v>0</v>
      </c>
      <c r="F135" s="39">
        <v>0</v>
      </c>
      <c r="G135" s="39">
        <v>0</v>
      </c>
      <c r="H135" s="15">
        <v>0</v>
      </c>
      <c r="I135" s="15">
        <v>0</v>
      </c>
      <c r="J135" s="15">
        <v>0</v>
      </c>
      <c r="K135" s="82">
        <v>2597045.0980460905</v>
      </c>
      <c r="L135" s="40"/>
      <c r="M135" s="39"/>
    </row>
    <row r="136" spans="1:13" ht="12.75">
      <c r="A136" s="35" t="s">
        <v>175</v>
      </c>
      <c r="B136" s="34" t="s">
        <v>176</v>
      </c>
      <c r="C136" s="64" t="s">
        <v>438</v>
      </c>
      <c r="D136" s="53">
        <f t="shared" si="1"/>
        <v>1322548.8369879082</v>
      </c>
      <c r="E136" s="1">
        <v>0</v>
      </c>
      <c r="F136" s="39">
        <v>0</v>
      </c>
      <c r="G136" s="39">
        <v>0</v>
      </c>
      <c r="H136" s="15">
        <v>0</v>
      </c>
      <c r="I136" s="15">
        <v>0</v>
      </c>
      <c r="J136" s="15">
        <v>0</v>
      </c>
      <c r="K136" s="82">
        <v>1322548.8369879082</v>
      </c>
      <c r="L136" s="40"/>
      <c r="M136" s="39"/>
    </row>
    <row r="137" spans="1:13" ht="12.75">
      <c r="A137" s="35" t="s">
        <v>177</v>
      </c>
      <c r="B137" s="34" t="s">
        <v>176</v>
      </c>
      <c r="C137" s="64" t="s">
        <v>439</v>
      </c>
      <c r="D137" s="53">
        <f t="shared" si="1"/>
        <v>1925890.4918014524</v>
      </c>
      <c r="E137" s="1">
        <v>0</v>
      </c>
      <c r="F137" s="39">
        <v>0</v>
      </c>
      <c r="G137" s="39">
        <v>0</v>
      </c>
      <c r="H137" s="15">
        <v>0</v>
      </c>
      <c r="I137" s="15">
        <v>0</v>
      </c>
      <c r="J137" s="15">
        <v>0</v>
      </c>
      <c r="K137" s="82">
        <v>1925890.4918014524</v>
      </c>
      <c r="L137" s="40"/>
      <c r="M137" s="39"/>
    </row>
    <row r="138" spans="1:13" ht="12.75">
      <c r="A138" s="35" t="s">
        <v>178</v>
      </c>
      <c r="B138" s="34" t="s">
        <v>179</v>
      </c>
      <c r="C138" s="64" t="s">
        <v>440</v>
      </c>
      <c r="D138" s="53">
        <f t="shared" si="1"/>
        <v>5225777.824641679</v>
      </c>
      <c r="E138" s="1">
        <v>0</v>
      </c>
      <c r="F138" s="39">
        <v>0</v>
      </c>
      <c r="G138" s="39">
        <v>0</v>
      </c>
      <c r="H138" s="15">
        <v>0</v>
      </c>
      <c r="I138" s="15">
        <v>0</v>
      </c>
      <c r="J138" s="15">
        <v>0</v>
      </c>
      <c r="K138" s="82">
        <v>5225777.824641679</v>
      </c>
      <c r="L138" s="40"/>
      <c r="M138" s="39"/>
    </row>
    <row r="139" spans="1:13" ht="12.75">
      <c r="A139" s="35" t="s">
        <v>180</v>
      </c>
      <c r="B139" s="34" t="s">
        <v>179</v>
      </c>
      <c r="C139" s="64" t="s">
        <v>441</v>
      </c>
      <c r="D139" s="53">
        <f t="shared" si="1"/>
        <v>663222.3681493656</v>
      </c>
      <c r="E139" s="1">
        <v>0</v>
      </c>
      <c r="F139" s="39">
        <v>0</v>
      </c>
      <c r="G139" s="39">
        <v>0</v>
      </c>
      <c r="H139" s="15">
        <v>0</v>
      </c>
      <c r="I139" s="15">
        <v>0</v>
      </c>
      <c r="J139" s="15">
        <v>0</v>
      </c>
      <c r="K139" s="82">
        <v>663222.3681493656</v>
      </c>
      <c r="L139" s="40"/>
      <c r="M139" s="39"/>
    </row>
    <row r="140" spans="1:13" ht="12.75">
      <c r="A140" s="35" t="s">
        <v>181</v>
      </c>
      <c r="B140" s="34" t="s">
        <v>182</v>
      </c>
      <c r="C140" s="64" t="s">
        <v>442</v>
      </c>
      <c r="D140" s="53">
        <f aca="true" t="shared" si="2" ref="D140:D206">K140-I140-H140-G140-F140-E140+J140</f>
        <v>2422299.5509255673</v>
      </c>
      <c r="E140" s="1">
        <v>0</v>
      </c>
      <c r="F140" s="39">
        <v>0</v>
      </c>
      <c r="G140" s="39">
        <v>0</v>
      </c>
      <c r="H140" s="15">
        <v>0</v>
      </c>
      <c r="I140" s="15">
        <v>0</v>
      </c>
      <c r="J140" s="15">
        <v>0</v>
      </c>
      <c r="K140" s="82">
        <v>2422299.5509255673</v>
      </c>
      <c r="L140" s="40"/>
      <c r="M140" s="39"/>
    </row>
    <row r="141" spans="1:13" ht="12.75">
      <c r="A141" s="35" t="s">
        <v>183</v>
      </c>
      <c r="B141" s="34" t="s">
        <v>182</v>
      </c>
      <c r="C141" s="64" t="s">
        <v>443</v>
      </c>
      <c r="D141" s="53">
        <f t="shared" si="2"/>
        <v>1913940.581827691</v>
      </c>
      <c r="E141" s="1">
        <v>0</v>
      </c>
      <c r="F141" s="39">
        <v>0</v>
      </c>
      <c r="G141" s="39">
        <v>0</v>
      </c>
      <c r="H141" s="15">
        <v>0</v>
      </c>
      <c r="I141" s="15">
        <v>0</v>
      </c>
      <c r="J141" s="15">
        <v>0</v>
      </c>
      <c r="K141" s="82">
        <v>1913940.581827691</v>
      </c>
      <c r="L141" s="40"/>
      <c r="M141" s="39"/>
    </row>
    <row r="142" spans="1:13" ht="12.75">
      <c r="A142" s="35" t="s">
        <v>184</v>
      </c>
      <c r="B142" s="34" t="s">
        <v>185</v>
      </c>
      <c r="C142" s="64" t="s">
        <v>444</v>
      </c>
      <c r="D142" s="53">
        <f t="shared" si="2"/>
        <v>4163755.010866769</v>
      </c>
      <c r="E142" s="1">
        <v>0</v>
      </c>
      <c r="F142" s="39">
        <v>0</v>
      </c>
      <c r="G142" s="39">
        <v>0</v>
      </c>
      <c r="H142" s="15">
        <v>0</v>
      </c>
      <c r="I142" s="15">
        <v>0</v>
      </c>
      <c r="J142" s="15">
        <v>0</v>
      </c>
      <c r="K142" s="82">
        <v>4163755.010866769</v>
      </c>
      <c r="L142" s="40"/>
      <c r="M142" s="39"/>
    </row>
    <row r="143" spans="1:13" ht="12.75">
      <c r="A143" s="35" t="s">
        <v>186</v>
      </c>
      <c r="B143" s="34" t="s">
        <v>187</v>
      </c>
      <c r="C143" s="64" t="s">
        <v>445</v>
      </c>
      <c r="D143" s="53">
        <f t="shared" si="2"/>
        <v>1818453.2311184367</v>
      </c>
      <c r="E143" s="1">
        <v>0</v>
      </c>
      <c r="F143" s="39">
        <v>0</v>
      </c>
      <c r="G143" s="39">
        <v>0</v>
      </c>
      <c r="H143" s="15">
        <v>0</v>
      </c>
      <c r="I143" s="15">
        <v>0</v>
      </c>
      <c r="J143" s="15">
        <v>0</v>
      </c>
      <c r="K143" s="82">
        <v>1818453.2311184367</v>
      </c>
      <c r="L143" s="40"/>
      <c r="M143" s="39"/>
    </row>
    <row r="144" spans="1:13" ht="12.75">
      <c r="A144" s="35" t="s">
        <v>188</v>
      </c>
      <c r="B144" s="34" t="s">
        <v>187</v>
      </c>
      <c r="C144" s="64" t="s">
        <v>446</v>
      </c>
      <c r="D144" s="53">
        <f t="shared" si="2"/>
        <v>8935535.3673912</v>
      </c>
      <c r="E144" s="1">
        <v>0</v>
      </c>
      <c r="F144" s="39">
        <v>0</v>
      </c>
      <c r="G144" s="39">
        <v>0</v>
      </c>
      <c r="H144" s="15">
        <v>0</v>
      </c>
      <c r="I144" s="15">
        <v>0</v>
      </c>
      <c r="J144" s="15">
        <v>0</v>
      </c>
      <c r="K144" s="82">
        <v>8935535.3673912</v>
      </c>
      <c r="L144" s="40"/>
      <c r="M144" s="39"/>
    </row>
    <row r="145" spans="1:13" ht="12.75">
      <c r="A145" s="35" t="s">
        <v>189</v>
      </c>
      <c r="B145" s="34" t="s">
        <v>187</v>
      </c>
      <c r="C145" s="64" t="s">
        <v>447</v>
      </c>
      <c r="D145" s="53">
        <f t="shared" si="2"/>
        <v>1923216.8806998031</v>
      </c>
      <c r="E145" s="1">
        <v>0</v>
      </c>
      <c r="F145" s="39">
        <v>0</v>
      </c>
      <c r="G145" s="39">
        <v>0</v>
      </c>
      <c r="H145" s="15">
        <v>0</v>
      </c>
      <c r="I145" s="15">
        <v>0</v>
      </c>
      <c r="J145" s="15">
        <v>0</v>
      </c>
      <c r="K145" s="82">
        <v>1923216.8806998031</v>
      </c>
      <c r="L145" s="40"/>
      <c r="M145" s="39"/>
    </row>
    <row r="146" spans="1:13" ht="12.75">
      <c r="A146" s="35" t="s">
        <v>190</v>
      </c>
      <c r="B146" s="34" t="s">
        <v>187</v>
      </c>
      <c r="C146" s="64" t="s">
        <v>448</v>
      </c>
      <c r="D146" s="53">
        <f t="shared" si="2"/>
        <v>2005134.940783566</v>
      </c>
      <c r="E146" s="1">
        <v>0</v>
      </c>
      <c r="F146" s="39">
        <v>0</v>
      </c>
      <c r="G146" s="39">
        <v>0</v>
      </c>
      <c r="H146" s="15">
        <v>0</v>
      </c>
      <c r="I146" s="15">
        <v>0</v>
      </c>
      <c r="J146" s="15">
        <v>0</v>
      </c>
      <c r="K146" s="82">
        <v>2005134.940783566</v>
      </c>
      <c r="L146" s="40"/>
      <c r="M146" s="39"/>
    </row>
    <row r="147" spans="1:13" ht="12.75">
      <c r="A147" s="35" t="s">
        <v>191</v>
      </c>
      <c r="B147" s="34" t="s">
        <v>192</v>
      </c>
      <c r="C147" s="64" t="s">
        <v>449</v>
      </c>
      <c r="D147" s="53">
        <f t="shared" si="2"/>
        <v>90153830.09426267</v>
      </c>
      <c r="E147" s="1">
        <v>0</v>
      </c>
      <c r="F147" s="39">
        <v>971445.0299999998</v>
      </c>
      <c r="G147" s="39">
        <v>0</v>
      </c>
      <c r="H147" s="15">
        <v>0</v>
      </c>
      <c r="I147" s="15">
        <v>0</v>
      </c>
      <c r="J147" s="15">
        <v>0</v>
      </c>
      <c r="K147" s="82">
        <v>91125275.12426268</v>
      </c>
      <c r="L147" s="40"/>
      <c r="M147" s="39"/>
    </row>
    <row r="148" spans="1:13" ht="12.75">
      <c r="A148" s="35" t="s">
        <v>193</v>
      </c>
      <c r="B148" s="34" t="s">
        <v>192</v>
      </c>
      <c r="C148" s="64" t="s">
        <v>450</v>
      </c>
      <c r="D148" s="53">
        <f t="shared" si="2"/>
        <v>40511183.89055782</v>
      </c>
      <c r="E148" s="1">
        <v>0</v>
      </c>
      <c r="F148" s="39">
        <v>257603.85999999993</v>
      </c>
      <c r="G148" s="39">
        <v>0</v>
      </c>
      <c r="H148" s="15">
        <v>0</v>
      </c>
      <c r="I148" s="15">
        <v>0</v>
      </c>
      <c r="J148" s="15">
        <v>0</v>
      </c>
      <c r="K148" s="82">
        <v>40768787.75055782</v>
      </c>
      <c r="L148" s="40"/>
      <c r="M148" s="39"/>
    </row>
    <row r="149" spans="1:13" ht="12.75">
      <c r="A149" s="35" t="s">
        <v>194</v>
      </c>
      <c r="B149" s="34" t="s">
        <v>195</v>
      </c>
      <c r="C149" s="64" t="s">
        <v>451</v>
      </c>
      <c r="D149" s="53">
        <f t="shared" si="2"/>
        <v>336826.96358258906</v>
      </c>
      <c r="E149" s="1">
        <v>0</v>
      </c>
      <c r="F149" s="39">
        <v>0</v>
      </c>
      <c r="G149" s="39">
        <v>0</v>
      </c>
      <c r="H149" s="15">
        <v>0</v>
      </c>
      <c r="I149" s="15">
        <v>0</v>
      </c>
      <c r="J149" s="15">
        <v>0</v>
      </c>
      <c r="K149" s="82">
        <v>336826.96358258906</v>
      </c>
      <c r="L149" s="40"/>
      <c r="M149" s="39"/>
    </row>
    <row r="150" spans="1:13" ht="12.75">
      <c r="A150" s="35" t="s">
        <v>196</v>
      </c>
      <c r="B150" s="34" t="s">
        <v>195</v>
      </c>
      <c r="C150" s="64" t="s">
        <v>452</v>
      </c>
      <c r="D150" s="53">
        <f t="shared" si="2"/>
        <v>2613785.372075324</v>
      </c>
      <c r="E150" s="1">
        <v>46471</v>
      </c>
      <c r="F150" s="39">
        <v>0</v>
      </c>
      <c r="G150" s="39">
        <v>0</v>
      </c>
      <c r="H150" s="15">
        <v>0</v>
      </c>
      <c r="I150" s="15">
        <v>0</v>
      </c>
      <c r="J150" s="15">
        <v>0</v>
      </c>
      <c r="K150" s="82">
        <v>2660256.372075324</v>
      </c>
      <c r="L150" s="40"/>
      <c r="M150" s="39"/>
    </row>
    <row r="151" spans="1:13" ht="12.75">
      <c r="A151" s="35" t="s">
        <v>197</v>
      </c>
      <c r="B151" s="34" t="s">
        <v>198</v>
      </c>
      <c r="C151" s="64" t="s">
        <v>453</v>
      </c>
      <c r="D151" s="53">
        <f t="shared" si="2"/>
        <v>2184409.40557667</v>
      </c>
      <c r="E151" s="1">
        <v>0</v>
      </c>
      <c r="F151" s="39">
        <v>0</v>
      </c>
      <c r="G151" s="39">
        <v>0</v>
      </c>
      <c r="H151" s="15">
        <v>0</v>
      </c>
      <c r="I151" s="15">
        <v>0</v>
      </c>
      <c r="J151" s="15">
        <v>0</v>
      </c>
      <c r="K151" s="82">
        <v>2184409.40557667</v>
      </c>
      <c r="L151" s="40"/>
      <c r="M151" s="39"/>
    </row>
    <row r="152" spans="1:13" ht="12.75">
      <c r="A152" s="35" t="s">
        <v>199</v>
      </c>
      <c r="B152" s="34" t="s">
        <v>198</v>
      </c>
      <c r="C152" s="64" t="s">
        <v>454</v>
      </c>
      <c r="D152" s="53">
        <f t="shared" si="2"/>
        <v>6246955.828915303</v>
      </c>
      <c r="E152" s="1">
        <v>0</v>
      </c>
      <c r="F152" s="39">
        <v>0</v>
      </c>
      <c r="G152" s="39">
        <v>0</v>
      </c>
      <c r="H152" s="15">
        <v>0</v>
      </c>
      <c r="I152" s="15">
        <v>0</v>
      </c>
      <c r="J152" s="15">
        <v>0</v>
      </c>
      <c r="K152" s="82">
        <v>6246955.828915303</v>
      </c>
      <c r="L152" s="40"/>
      <c r="M152" s="39"/>
    </row>
    <row r="153" spans="1:13" ht="12.75">
      <c r="A153" s="35" t="s">
        <v>200</v>
      </c>
      <c r="B153" s="34" t="s">
        <v>198</v>
      </c>
      <c r="C153" s="64" t="s">
        <v>455</v>
      </c>
      <c r="D153" s="53">
        <f t="shared" si="2"/>
        <v>2391336.073012622</v>
      </c>
      <c r="E153" s="1">
        <v>0</v>
      </c>
      <c r="F153" s="39">
        <v>0</v>
      </c>
      <c r="G153" s="39">
        <v>0</v>
      </c>
      <c r="H153" s="15">
        <v>0</v>
      </c>
      <c r="I153" s="15">
        <v>0</v>
      </c>
      <c r="J153" s="15">
        <v>0</v>
      </c>
      <c r="K153" s="82">
        <v>2391336.073012622</v>
      </c>
      <c r="L153" s="40"/>
      <c r="M153" s="39"/>
    </row>
    <row r="154" spans="1:13" ht="12.75">
      <c r="A154" s="35" t="s">
        <v>201</v>
      </c>
      <c r="B154" s="34" t="s">
        <v>202</v>
      </c>
      <c r="C154" s="64" t="s">
        <v>456</v>
      </c>
      <c r="D154" s="53">
        <f t="shared" si="2"/>
        <v>1190447.773667567</v>
      </c>
      <c r="E154" s="1">
        <v>0</v>
      </c>
      <c r="F154" s="39">
        <v>0</v>
      </c>
      <c r="G154" s="39">
        <v>0</v>
      </c>
      <c r="H154" s="15">
        <v>0</v>
      </c>
      <c r="I154" s="15">
        <v>0</v>
      </c>
      <c r="J154" s="15">
        <v>0</v>
      </c>
      <c r="K154" s="82">
        <v>1190447.773667567</v>
      </c>
      <c r="L154" s="40"/>
      <c r="M154" s="39"/>
    </row>
    <row r="155" spans="1:13" ht="12.75">
      <c r="A155" s="35" t="s">
        <v>203</v>
      </c>
      <c r="B155" s="34" t="s">
        <v>202</v>
      </c>
      <c r="C155" s="64" t="s">
        <v>457</v>
      </c>
      <c r="D155" s="53">
        <f t="shared" si="2"/>
        <v>8542607.533698093</v>
      </c>
      <c r="E155" s="1">
        <v>0</v>
      </c>
      <c r="F155" s="39">
        <v>0</v>
      </c>
      <c r="G155" s="39">
        <v>0</v>
      </c>
      <c r="H155" s="15">
        <v>0</v>
      </c>
      <c r="I155" s="15">
        <v>0</v>
      </c>
      <c r="J155" s="15">
        <v>0</v>
      </c>
      <c r="K155" s="82">
        <v>8542607.533698093</v>
      </c>
      <c r="L155" s="40"/>
      <c r="M155" s="39"/>
    </row>
    <row r="156" spans="1:13" ht="12.75">
      <c r="A156" s="35" t="s">
        <v>204</v>
      </c>
      <c r="B156" s="34" t="s">
        <v>202</v>
      </c>
      <c r="C156" s="64" t="s">
        <v>458</v>
      </c>
      <c r="D156" s="53">
        <f t="shared" si="2"/>
        <v>1122775.2487190755</v>
      </c>
      <c r="E156" s="1">
        <v>0</v>
      </c>
      <c r="F156" s="39">
        <v>0</v>
      </c>
      <c r="G156" s="39">
        <v>0</v>
      </c>
      <c r="H156" s="15">
        <v>0</v>
      </c>
      <c r="I156" s="15">
        <v>0</v>
      </c>
      <c r="J156" s="15">
        <v>0</v>
      </c>
      <c r="K156" s="82">
        <v>1122775.2487190755</v>
      </c>
      <c r="L156" s="40"/>
      <c r="M156" s="39"/>
    </row>
    <row r="157" spans="1:13" ht="12.75">
      <c r="A157" s="35" t="s">
        <v>205</v>
      </c>
      <c r="B157" s="34" t="s">
        <v>206</v>
      </c>
      <c r="C157" s="64" t="s">
        <v>459</v>
      </c>
      <c r="D157" s="53">
        <f t="shared" si="2"/>
        <v>1195521.7709138426</v>
      </c>
      <c r="E157" s="1">
        <v>0</v>
      </c>
      <c r="F157" s="39">
        <v>0</v>
      </c>
      <c r="G157" s="39">
        <v>0</v>
      </c>
      <c r="H157" s="15">
        <v>0</v>
      </c>
      <c r="I157" s="15">
        <v>0</v>
      </c>
      <c r="J157" s="15">
        <v>0</v>
      </c>
      <c r="K157" s="82">
        <v>1195521.7709138426</v>
      </c>
      <c r="L157" s="40"/>
      <c r="M157" s="39"/>
    </row>
    <row r="158" spans="1:13" ht="12.75">
      <c r="A158" s="35" t="s">
        <v>207</v>
      </c>
      <c r="B158" s="34" t="s">
        <v>206</v>
      </c>
      <c r="C158" s="64" t="s">
        <v>460</v>
      </c>
      <c r="D158" s="53">
        <f t="shared" si="2"/>
        <v>1732383.6358782589</v>
      </c>
      <c r="E158" s="1">
        <v>0</v>
      </c>
      <c r="F158" s="39">
        <v>0</v>
      </c>
      <c r="G158" s="39">
        <v>0</v>
      </c>
      <c r="H158" s="15">
        <v>0</v>
      </c>
      <c r="I158" s="15">
        <v>0</v>
      </c>
      <c r="J158" s="15">
        <v>0</v>
      </c>
      <c r="K158" s="82">
        <v>1732383.6358782589</v>
      </c>
      <c r="L158" s="40"/>
      <c r="M158" s="39"/>
    </row>
    <row r="159" spans="1:13" ht="12.75">
      <c r="A159" s="35" t="s">
        <v>208</v>
      </c>
      <c r="B159" s="34" t="s">
        <v>206</v>
      </c>
      <c r="C159" s="64" t="s">
        <v>461</v>
      </c>
      <c r="D159" s="53">
        <f t="shared" si="2"/>
        <v>4310625.0334416805</v>
      </c>
      <c r="E159" s="1">
        <v>0</v>
      </c>
      <c r="F159" s="39">
        <v>0</v>
      </c>
      <c r="G159" s="39">
        <v>0</v>
      </c>
      <c r="H159" s="15">
        <v>25023.069999999996</v>
      </c>
      <c r="I159" s="15">
        <v>0</v>
      </c>
      <c r="J159" s="15">
        <v>0</v>
      </c>
      <c r="K159" s="82">
        <v>4335648.103441681</v>
      </c>
      <c r="L159" s="40"/>
      <c r="M159" s="39"/>
    </row>
    <row r="160" spans="1:13" ht="12.75">
      <c r="A160" s="35" t="s">
        <v>209</v>
      </c>
      <c r="B160" s="34" t="s">
        <v>210</v>
      </c>
      <c r="C160" s="64" t="s">
        <v>462</v>
      </c>
      <c r="D160" s="53">
        <f t="shared" si="2"/>
        <v>459143.13238881336</v>
      </c>
      <c r="E160" s="1">
        <v>0</v>
      </c>
      <c r="F160" s="39">
        <v>0</v>
      </c>
      <c r="G160" s="39">
        <v>0</v>
      </c>
      <c r="H160" s="15">
        <v>0</v>
      </c>
      <c r="I160" s="15">
        <v>0</v>
      </c>
      <c r="J160" s="15">
        <v>0</v>
      </c>
      <c r="K160" s="82">
        <v>459143.13238881336</v>
      </c>
      <c r="L160" s="40"/>
      <c r="M160" s="39"/>
    </row>
    <row r="161" spans="1:13" ht="12.75">
      <c r="A161" s="35" t="s">
        <v>211</v>
      </c>
      <c r="B161" s="34" t="s">
        <v>212</v>
      </c>
      <c r="C161" s="64" t="s">
        <v>463</v>
      </c>
      <c r="D161" s="53">
        <f t="shared" si="2"/>
        <v>3927664.6663192986</v>
      </c>
      <c r="E161" s="1">
        <v>0</v>
      </c>
      <c r="F161" s="39">
        <v>0</v>
      </c>
      <c r="G161" s="39">
        <v>0</v>
      </c>
      <c r="H161" s="15">
        <v>0</v>
      </c>
      <c r="I161" s="15">
        <v>0</v>
      </c>
      <c r="J161" s="15">
        <v>0</v>
      </c>
      <c r="K161" s="82">
        <v>3927664.6663192986</v>
      </c>
      <c r="L161" s="40"/>
      <c r="M161" s="39"/>
    </row>
    <row r="162" spans="1:13" ht="12.75">
      <c r="A162" s="35" t="s">
        <v>213</v>
      </c>
      <c r="B162" s="34" t="s">
        <v>212</v>
      </c>
      <c r="C162" s="64" t="s">
        <v>464</v>
      </c>
      <c r="D162" s="53">
        <f t="shared" si="2"/>
        <v>2559459.8199588708</v>
      </c>
      <c r="E162" s="1">
        <v>0</v>
      </c>
      <c r="F162" s="39">
        <v>0</v>
      </c>
      <c r="G162" s="39">
        <v>0</v>
      </c>
      <c r="H162" s="15">
        <v>0</v>
      </c>
      <c r="I162" s="15">
        <v>0</v>
      </c>
      <c r="J162" s="15">
        <v>0</v>
      </c>
      <c r="K162" s="82">
        <v>2559459.8199588708</v>
      </c>
      <c r="L162" s="40"/>
      <c r="M162" s="39"/>
    </row>
    <row r="163" spans="1:13" ht="12.75">
      <c r="A163" s="35" t="s">
        <v>214</v>
      </c>
      <c r="B163" s="34" t="s">
        <v>215</v>
      </c>
      <c r="C163" s="64" t="s">
        <v>465</v>
      </c>
      <c r="D163" s="53">
        <f t="shared" si="2"/>
        <v>4294971.314093224</v>
      </c>
      <c r="E163" s="1">
        <v>0</v>
      </c>
      <c r="F163" s="39">
        <v>0</v>
      </c>
      <c r="G163" s="39">
        <v>0</v>
      </c>
      <c r="H163" s="15">
        <v>0</v>
      </c>
      <c r="I163" s="15">
        <v>0</v>
      </c>
      <c r="J163" s="15">
        <v>0</v>
      </c>
      <c r="K163" s="82">
        <v>4294971.314093224</v>
      </c>
      <c r="L163" s="40"/>
      <c r="M163" s="39"/>
    </row>
    <row r="164" spans="1:13" ht="12.75">
      <c r="A164" s="35" t="s">
        <v>216</v>
      </c>
      <c r="B164" s="34" t="s">
        <v>215</v>
      </c>
      <c r="C164" s="64" t="s">
        <v>466</v>
      </c>
      <c r="D164" s="53">
        <f t="shared" si="2"/>
        <v>911875.2874523313</v>
      </c>
      <c r="E164" s="1">
        <v>0</v>
      </c>
      <c r="F164" s="39">
        <v>0</v>
      </c>
      <c r="G164" s="39">
        <v>0</v>
      </c>
      <c r="H164" s="15">
        <v>0</v>
      </c>
      <c r="I164" s="15">
        <v>0</v>
      </c>
      <c r="J164" s="15">
        <v>0</v>
      </c>
      <c r="K164" s="82">
        <v>911875.2874523313</v>
      </c>
      <c r="L164" s="40"/>
      <c r="M164" s="39"/>
    </row>
    <row r="165" spans="1:13" ht="12.75">
      <c r="A165" s="35" t="s">
        <v>217</v>
      </c>
      <c r="B165" s="34" t="s">
        <v>218</v>
      </c>
      <c r="C165" s="64" t="s">
        <v>467</v>
      </c>
      <c r="D165" s="53">
        <f t="shared" si="2"/>
        <v>5417834.348289022</v>
      </c>
      <c r="E165" s="1">
        <v>0</v>
      </c>
      <c r="F165" s="39">
        <v>0</v>
      </c>
      <c r="G165" s="39">
        <v>0</v>
      </c>
      <c r="H165" s="15">
        <v>0</v>
      </c>
      <c r="I165" s="15">
        <v>0</v>
      </c>
      <c r="J165" s="15">
        <v>0</v>
      </c>
      <c r="K165" s="82">
        <v>5417834.348289022</v>
      </c>
      <c r="L165" s="40"/>
      <c r="M165" s="39"/>
    </row>
    <row r="166" spans="1:13" ht="12.75">
      <c r="A166" s="35" t="s">
        <v>219</v>
      </c>
      <c r="B166" s="34" t="s">
        <v>220</v>
      </c>
      <c r="C166" s="64" t="s">
        <v>468</v>
      </c>
      <c r="D166" s="53">
        <f t="shared" si="2"/>
        <v>0</v>
      </c>
      <c r="E166" s="1">
        <v>0</v>
      </c>
      <c r="F166" s="39">
        <v>0</v>
      </c>
      <c r="G166" s="39">
        <v>0</v>
      </c>
      <c r="H166" s="15">
        <v>0</v>
      </c>
      <c r="I166" s="15">
        <v>0</v>
      </c>
      <c r="J166" s="15">
        <v>0</v>
      </c>
      <c r="K166" s="82">
        <v>0</v>
      </c>
      <c r="L166" s="40"/>
      <c r="M166" s="39"/>
    </row>
    <row r="167" spans="1:13" ht="12.75">
      <c r="A167" s="35" t="s">
        <v>221</v>
      </c>
      <c r="B167" s="34" t="s">
        <v>220</v>
      </c>
      <c r="C167" s="64" t="s">
        <v>469</v>
      </c>
      <c r="D167" s="53">
        <f t="shared" si="2"/>
        <v>11006633.130559796</v>
      </c>
      <c r="E167" s="1">
        <v>50047.03999999998</v>
      </c>
      <c r="F167" s="39">
        <v>0</v>
      </c>
      <c r="G167" s="39">
        <v>0</v>
      </c>
      <c r="H167" s="15">
        <v>0</v>
      </c>
      <c r="I167" s="15">
        <v>0</v>
      </c>
      <c r="J167" s="15">
        <v>0</v>
      </c>
      <c r="K167" s="82">
        <v>11056680.170559796</v>
      </c>
      <c r="L167" s="40"/>
      <c r="M167" s="39"/>
    </row>
    <row r="168" spans="1:13" ht="12.75">
      <c r="A168" s="35" t="s">
        <v>222</v>
      </c>
      <c r="B168" s="34" t="s">
        <v>223</v>
      </c>
      <c r="C168" s="64" t="s">
        <v>470</v>
      </c>
      <c r="D168" s="53">
        <f t="shared" si="2"/>
        <v>1883112.8908619254</v>
      </c>
      <c r="E168" s="1">
        <v>0</v>
      </c>
      <c r="F168" s="39">
        <v>0</v>
      </c>
      <c r="G168" s="39">
        <v>0</v>
      </c>
      <c r="H168" s="15">
        <v>0</v>
      </c>
      <c r="I168" s="15">
        <v>0</v>
      </c>
      <c r="J168" s="15">
        <v>0</v>
      </c>
      <c r="K168" s="82">
        <v>1883112.8908619254</v>
      </c>
      <c r="L168" s="40"/>
      <c r="M168" s="39"/>
    </row>
    <row r="169" spans="1:13" ht="12.75">
      <c r="A169" s="35" t="s">
        <v>224</v>
      </c>
      <c r="B169" s="34" t="s">
        <v>223</v>
      </c>
      <c r="C169" s="64" t="s">
        <v>471</v>
      </c>
      <c r="D169" s="53">
        <f t="shared" si="2"/>
        <v>874156.1304045786</v>
      </c>
      <c r="E169" s="1">
        <v>0</v>
      </c>
      <c r="F169" s="39">
        <v>0</v>
      </c>
      <c r="G169" s="39">
        <v>0</v>
      </c>
      <c r="H169" s="15">
        <v>0</v>
      </c>
      <c r="I169" s="15">
        <v>0</v>
      </c>
      <c r="J169" s="15">
        <v>0</v>
      </c>
      <c r="K169" s="82">
        <v>874156.1304045786</v>
      </c>
      <c r="L169" s="40"/>
      <c r="M169" s="39"/>
    </row>
    <row r="170" spans="1:13" ht="12.75">
      <c r="A170" s="35" t="s">
        <v>225</v>
      </c>
      <c r="B170" s="34" t="s">
        <v>223</v>
      </c>
      <c r="C170" s="64" t="s">
        <v>472</v>
      </c>
      <c r="D170" s="53">
        <f t="shared" si="2"/>
        <v>1798958.5947666008</v>
      </c>
      <c r="E170" s="1">
        <v>0</v>
      </c>
      <c r="F170" s="39">
        <v>0</v>
      </c>
      <c r="G170" s="39">
        <v>0</v>
      </c>
      <c r="H170" s="15">
        <v>9801.48</v>
      </c>
      <c r="I170" s="15">
        <v>0</v>
      </c>
      <c r="J170" s="15">
        <v>0</v>
      </c>
      <c r="K170" s="82">
        <v>1808760.0747666007</v>
      </c>
      <c r="L170" s="40"/>
      <c r="M170" s="39"/>
    </row>
    <row r="171" spans="1:13" ht="12.75">
      <c r="A171" s="35" t="s">
        <v>226</v>
      </c>
      <c r="B171" s="34" t="s">
        <v>223</v>
      </c>
      <c r="C171" s="64" t="s">
        <v>473</v>
      </c>
      <c r="D171" s="53">
        <f t="shared" si="2"/>
        <v>1236926.9858297477</v>
      </c>
      <c r="E171" s="1">
        <v>0</v>
      </c>
      <c r="F171" s="39">
        <v>0</v>
      </c>
      <c r="G171" s="39">
        <v>0</v>
      </c>
      <c r="H171" s="15">
        <v>0</v>
      </c>
      <c r="I171" s="15">
        <v>0</v>
      </c>
      <c r="J171" s="15">
        <v>0</v>
      </c>
      <c r="K171" s="82">
        <v>1236926.9858297477</v>
      </c>
      <c r="L171" s="40"/>
      <c r="M171" s="39"/>
    </row>
    <row r="172" spans="1:13" ht="12.75">
      <c r="A172" s="35" t="s">
        <v>227</v>
      </c>
      <c r="B172" s="34" t="s">
        <v>223</v>
      </c>
      <c r="C172" s="64" t="s">
        <v>474</v>
      </c>
      <c r="D172" s="53">
        <f t="shared" si="2"/>
        <v>613067.0177185222</v>
      </c>
      <c r="E172" s="1">
        <v>0</v>
      </c>
      <c r="F172" s="39">
        <v>0</v>
      </c>
      <c r="G172" s="39">
        <v>0</v>
      </c>
      <c r="H172" s="15">
        <v>0</v>
      </c>
      <c r="I172" s="15">
        <v>0</v>
      </c>
      <c r="J172" s="15">
        <v>0</v>
      </c>
      <c r="K172" s="82">
        <v>613067.0177185222</v>
      </c>
      <c r="L172" s="40"/>
      <c r="M172" s="39"/>
    </row>
    <row r="173" spans="1:13" ht="12.75">
      <c r="A173" s="35" t="s">
        <v>228</v>
      </c>
      <c r="B173" s="34" t="s">
        <v>229</v>
      </c>
      <c r="C173" s="78" t="s">
        <v>501</v>
      </c>
      <c r="D173" s="53">
        <f t="shared" si="2"/>
        <v>3982260.6281108707</v>
      </c>
      <c r="E173" s="1">
        <v>0</v>
      </c>
      <c r="F173" s="39">
        <v>0</v>
      </c>
      <c r="G173" s="39">
        <v>0</v>
      </c>
      <c r="H173" s="15">
        <v>0</v>
      </c>
      <c r="I173" s="15">
        <v>0</v>
      </c>
      <c r="J173" s="15">
        <v>0</v>
      </c>
      <c r="K173" s="82">
        <v>3982260.6281108707</v>
      </c>
      <c r="L173" s="40"/>
      <c r="M173" s="39"/>
    </row>
    <row r="174" spans="1:13" ht="12.75">
      <c r="A174" s="35" t="s">
        <v>230</v>
      </c>
      <c r="B174" s="34" t="s">
        <v>229</v>
      </c>
      <c r="C174" s="64" t="s">
        <v>475</v>
      </c>
      <c r="D174" s="53">
        <f t="shared" si="2"/>
        <v>2496797.759139975</v>
      </c>
      <c r="E174" s="1">
        <v>0</v>
      </c>
      <c r="F174" s="39">
        <v>0</v>
      </c>
      <c r="G174" s="39">
        <v>0</v>
      </c>
      <c r="H174" s="15">
        <v>0</v>
      </c>
      <c r="I174" s="15">
        <v>0</v>
      </c>
      <c r="J174" s="15">
        <v>0</v>
      </c>
      <c r="K174" s="82">
        <v>2496797.759139975</v>
      </c>
      <c r="L174" s="40"/>
      <c r="M174" s="39"/>
    </row>
    <row r="175" spans="1:13" ht="12.75">
      <c r="A175" s="35" t="s">
        <v>231</v>
      </c>
      <c r="B175" s="34" t="s">
        <v>229</v>
      </c>
      <c r="C175" s="64" t="s">
        <v>476</v>
      </c>
      <c r="D175" s="53">
        <f t="shared" si="2"/>
        <v>675789.9334363341</v>
      </c>
      <c r="E175" s="1">
        <v>0</v>
      </c>
      <c r="F175" s="39">
        <v>0</v>
      </c>
      <c r="G175" s="39">
        <v>0</v>
      </c>
      <c r="H175" s="15">
        <v>0</v>
      </c>
      <c r="I175" s="15">
        <v>0</v>
      </c>
      <c r="J175" s="15">
        <v>0</v>
      </c>
      <c r="K175" s="82">
        <v>675789.9334363341</v>
      </c>
      <c r="L175" s="40"/>
      <c r="M175" s="39"/>
    </row>
    <row r="176" spans="1:13" ht="12.75">
      <c r="A176" s="35" t="s">
        <v>232</v>
      </c>
      <c r="B176" s="34" t="s">
        <v>229</v>
      </c>
      <c r="C176" s="64" t="s">
        <v>477</v>
      </c>
      <c r="D176" s="53">
        <f t="shared" si="2"/>
        <v>16582984.422514897</v>
      </c>
      <c r="E176" s="53">
        <v>48701</v>
      </c>
      <c r="F176" s="39">
        <v>490744.16000000003</v>
      </c>
      <c r="G176" s="39">
        <v>0</v>
      </c>
      <c r="H176" s="15">
        <v>0</v>
      </c>
      <c r="I176" s="15">
        <v>0</v>
      </c>
      <c r="J176" s="15">
        <v>0</v>
      </c>
      <c r="K176" s="82">
        <v>17122429.582514897</v>
      </c>
      <c r="L176" s="40"/>
      <c r="M176" s="39"/>
    </row>
    <row r="177" spans="1:13" ht="12.75">
      <c r="A177" s="35" t="s">
        <v>233</v>
      </c>
      <c r="B177" s="34" t="s">
        <v>229</v>
      </c>
      <c r="C177" s="64" t="s">
        <v>478</v>
      </c>
      <c r="D177" s="53">
        <f t="shared" si="2"/>
        <v>16394187.67900148</v>
      </c>
      <c r="E177" s="1">
        <v>0</v>
      </c>
      <c r="F177" s="39">
        <v>448145.83999999997</v>
      </c>
      <c r="G177" s="39">
        <v>0</v>
      </c>
      <c r="H177" s="15">
        <v>0</v>
      </c>
      <c r="I177" s="15">
        <v>0</v>
      </c>
      <c r="J177" s="15">
        <v>0</v>
      </c>
      <c r="K177" s="82">
        <v>16842333.51900148</v>
      </c>
      <c r="L177" s="40"/>
      <c r="M177" s="39"/>
    </row>
    <row r="178" spans="1:13" ht="12.75">
      <c r="A178" s="35" t="s">
        <v>234</v>
      </c>
      <c r="B178" s="34" t="s">
        <v>229</v>
      </c>
      <c r="C178" s="64" t="s">
        <v>479</v>
      </c>
      <c r="D178" s="53">
        <f t="shared" si="2"/>
        <v>108536317.58772933</v>
      </c>
      <c r="E178" s="1">
        <v>40297.66</v>
      </c>
      <c r="F178" s="39">
        <v>3993560.9500000007</v>
      </c>
      <c r="G178" s="39">
        <v>0</v>
      </c>
      <c r="H178" s="15">
        <v>164166.6</v>
      </c>
      <c r="I178" s="15">
        <v>0</v>
      </c>
      <c r="J178" s="15">
        <v>0</v>
      </c>
      <c r="K178" s="82">
        <v>112734342.79772933</v>
      </c>
      <c r="L178" s="40"/>
      <c r="M178" s="39"/>
    </row>
    <row r="179" spans="1:15" ht="12.75">
      <c r="A179" s="35" t="s">
        <v>235</v>
      </c>
      <c r="B179" s="34" t="s">
        <v>229</v>
      </c>
      <c r="C179" s="64" t="s">
        <v>480</v>
      </c>
      <c r="D179" s="53">
        <f t="shared" si="2"/>
        <v>0</v>
      </c>
      <c r="E179" s="1">
        <v>0</v>
      </c>
      <c r="F179" s="39">
        <v>0</v>
      </c>
      <c r="G179" s="39">
        <v>0</v>
      </c>
      <c r="H179" s="15">
        <v>0</v>
      </c>
      <c r="I179" s="15">
        <v>0</v>
      </c>
      <c r="J179" s="15">
        <v>0</v>
      </c>
      <c r="K179" s="82">
        <v>0</v>
      </c>
      <c r="L179" s="40"/>
      <c r="M179" s="39"/>
      <c r="O179" s="75"/>
    </row>
    <row r="180" spans="1:13" ht="12.75">
      <c r="A180" s="35" t="s">
        <v>236</v>
      </c>
      <c r="B180" s="34" t="s">
        <v>229</v>
      </c>
      <c r="C180" s="64" t="s">
        <v>481</v>
      </c>
      <c r="D180" s="53">
        <f t="shared" si="2"/>
        <v>8059609.813005473</v>
      </c>
      <c r="E180" s="1">
        <v>62530.28000000001</v>
      </c>
      <c r="F180" s="39">
        <v>0</v>
      </c>
      <c r="G180" s="39">
        <v>0</v>
      </c>
      <c r="H180" s="15">
        <v>0</v>
      </c>
      <c r="I180" s="15">
        <v>0</v>
      </c>
      <c r="J180" s="15">
        <v>0</v>
      </c>
      <c r="K180" s="82">
        <v>8122140.093005474</v>
      </c>
      <c r="L180" s="40"/>
      <c r="M180" s="39"/>
    </row>
    <row r="181" spans="1:13" ht="12.75">
      <c r="A181" s="35" t="s">
        <v>237</v>
      </c>
      <c r="B181" s="34" t="s">
        <v>229</v>
      </c>
      <c r="C181" s="64" t="s">
        <v>482</v>
      </c>
      <c r="D181" s="53">
        <f t="shared" si="2"/>
        <v>2552738.953270185</v>
      </c>
      <c r="E181" s="1">
        <v>0</v>
      </c>
      <c r="F181" s="39">
        <v>0</v>
      </c>
      <c r="G181" s="39">
        <v>0</v>
      </c>
      <c r="H181" s="15">
        <v>0</v>
      </c>
      <c r="I181" s="15">
        <v>0</v>
      </c>
      <c r="J181" s="15">
        <v>0</v>
      </c>
      <c r="K181" s="82">
        <v>2552738.953270185</v>
      </c>
      <c r="L181" s="40"/>
      <c r="M181" s="39"/>
    </row>
    <row r="182" spans="1:13" ht="12.75">
      <c r="A182" s="35" t="s">
        <v>238</v>
      </c>
      <c r="B182" s="34" t="s">
        <v>229</v>
      </c>
      <c r="C182" s="64" t="s">
        <v>483</v>
      </c>
      <c r="D182" s="53">
        <f t="shared" si="2"/>
        <v>1.1641532182693481E-10</v>
      </c>
      <c r="E182" s="1">
        <v>0</v>
      </c>
      <c r="F182" s="39">
        <v>0</v>
      </c>
      <c r="G182" s="39">
        <v>0</v>
      </c>
      <c r="H182" s="15">
        <v>0</v>
      </c>
      <c r="I182" s="15">
        <v>0</v>
      </c>
      <c r="J182" s="15">
        <v>0</v>
      </c>
      <c r="K182" s="82">
        <v>1.1641532182693481E-10</v>
      </c>
      <c r="L182" s="40"/>
      <c r="M182" s="39"/>
    </row>
    <row r="183" spans="1:13" ht="12.75">
      <c r="A183" s="35" t="s">
        <v>239</v>
      </c>
      <c r="B183" s="34" t="s">
        <v>229</v>
      </c>
      <c r="C183" s="64" t="s">
        <v>484</v>
      </c>
      <c r="D183" s="53">
        <f t="shared" si="2"/>
        <v>1.7462298274040222E-10</v>
      </c>
      <c r="E183" s="1">
        <v>0</v>
      </c>
      <c r="F183" s="39">
        <v>0</v>
      </c>
      <c r="G183" s="39">
        <v>0</v>
      </c>
      <c r="H183" s="15">
        <v>0</v>
      </c>
      <c r="I183" s="15">
        <v>0</v>
      </c>
      <c r="J183" s="15">
        <v>0</v>
      </c>
      <c r="K183" s="82">
        <v>1.7462298274040222E-10</v>
      </c>
      <c r="L183" s="40"/>
      <c r="M183" s="39"/>
    </row>
    <row r="184" spans="1:13" ht="12.75">
      <c r="A184" s="35" t="s">
        <v>240</v>
      </c>
      <c r="B184" s="34" t="s">
        <v>229</v>
      </c>
      <c r="C184" s="64" t="s">
        <v>485</v>
      </c>
      <c r="D184" s="53">
        <f t="shared" si="2"/>
        <v>0</v>
      </c>
      <c r="E184" s="1">
        <v>0</v>
      </c>
      <c r="F184" s="39">
        <v>0</v>
      </c>
      <c r="G184" s="39">
        <v>0</v>
      </c>
      <c r="H184" s="15">
        <v>0</v>
      </c>
      <c r="I184" s="15">
        <v>0</v>
      </c>
      <c r="J184" s="15">
        <v>0</v>
      </c>
      <c r="K184" s="82">
        <v>0</v>
      </c>
      <c r="L184" s="40"/>
      <c r="M184" s="39"/>
    </row>
    <row r="185" spans="1:13" ht="12.75">
      <c r="A185" s="35">
        <v>3200</v>
      </c>
      <c r="B185" s="34" t="s">
        <v>241</v>
      </c>
      <c r="C185" s="64" t="s">
        <v>242</v>
      </c>
      <c r="D185" s="53">
        <f t="shared" si="2"/>
        <v>3708731.1952603743</v>
      </c>
      <c r="E185" s="1">
        <v>0</v>
      </c>
      <c r="F185" s="39">
        <v>0</v>
      </c>
      <c r="G185" s="39">
        <v>0</v>
      </c>
      <c r="H185" s="15">
        <v>0</v>
      </c>
      <c r="I185" s="15">
        <v>0</v>
      </c>
      <c r="J185" s="15">
        <v>0</v>
      </c>
      <c r="K185" s="82">
        <v>3708731.1952603743</v>
      </c>
      <c r="L185" s="40"/>
      <c r="M185" s="39"/>
    </row>
    <row r="186" spans="1:13" ht="12.75">
      <c r="A186" s="35">
        <v>3210</v>
      </c>
      <c r="B186" s="34" t="s">
        <v>241</v>
      </c>
      <c r="C186" s="64" t="s">
        <v>243</v>
      </c>
      <c r="D186" s="53">
        <f t="shared" si="2"/>
        <v>3318913.804638336</v>
      </c>
      <c r="E186" s="1">
        <v>0</v>
      </c>
      <c r="F186" s="39">
        <v>0</v>
      </c>
      <c r="G186" s="39">
        <v>0</v>
      </c>
      <c r="H186" s="15">
        <v>0</v>
      </c>
      <c r="I186" s="15">
        <v>0</v>
      </c>
      <c r="J186" s="15">
        <v>0</v>
      </c>
      <c r="K186" s="82">
        <v>3318913.804638336</v>
      </c>
      <c r="L186" s="40"/>
      <c r="M186" s="39"/>
    </row>
    <row r="187" spans="1:13" ht="12.75">
      <c r="A187" s="35">
        <v>3220</v>
      </c>
      <c r="B187" s="34" t="s">
        <v>241</v>
      </c>
      <c r="C187" s="64" t="s">
        <v>244</v>
      </c>
      <c r="D187" s="53">
        <f t="shared" si="2"/>
        <v>1694298.7490696337</v>
      </c>
      <c r="E187" s="1">
        <v>0</v>
      </c>
      <c r="F187" s="39">
        <v>0</v>
      </c>
      <c r="G187" s="39">
        <v>0</v>
      </c>
      <c r="H187" s="15">
        <v>0</v>
      </c>
      <c r="I187" s="15">
        <v>0</v>
      </c>
      <c r="J187" s="15">
        <v>0</v>
      </c>
      <c r="K187" s="82">
        <v>1694298.7490696337</v>
      </c>
      <c r="L187" s="40"/>
      <c r="M187" s="39"/>
    </row>
    <row r="188" spans="1:13" ht="12.75">
      <c r="A188" s="35">
        <v>3230</v>
      </c>
      <c r="B188" s="34" t="s">
        <v>241</v>
      </c>
      <c r="C188" s="64" t="s">
        <v>245</v>
      </c>
      <c r="D188" s="53">
        <f t="shared" si="2"/>
        <v>626768.805537831</v>
      </c>
      <c r="E188" s="1">
        <v>0</v>
      </c>
      <c r="F188" s="39">
        <v>0</v>
      </c>
      <c r="G188" s="39">
        <v>0</v>
      </c>
      <c r="H188" s="15">
        <v>0</v>
      </c>
      <c r="I188" s="15">
        <v>0</v>
      </c>
      <c r="J188" s="15">
        <v>0</v>
      </c>
      <c r="K188" s="82">
        <v>626768.805537831</v>
      </c>
      <c r="L188" s="40"/>
      <c r="M188" s="39"/>
    </row>
    <row r="189" spans="1:13" ht="12.75">
      <c r="A189" s="35">
        <v>8001</v>
      </c>
      <c r="B189" s="34" t="s">
        <v>307</v>
      </c>
      <c r="C189" s="63" t="s">
        <v>308</v>
      </c>
      <c r="D189" s="53">
        <f t="shared" si="2"/>
        <v>80896873.93594305</v>
      </c>
      <c r="E189" s="53">
        <v>0</v>
      </c>
      <c r="F189" s="39">
        <v>8554319.55</v>
      </c>
      <c r="G189" s="40">
        <v>3167200.41</v>
      </c>
      <c r="H189" s="15">
        <v>0</v>
      </c>
      <c r="I189" s="15">
        <v>0</v>
      </c>
      <c r="J189" s="15">
        <v>0</v>
      </c>
      <c r="K189" s="82">
        <v>92618393.89594305</v>
      </c>
      <c r="L189" s="40"/>
      <c r="M189" s="39"/>
    </row>
    <row r="190" spans="1:13" ht="12.75">
      <c r="A190" s="118">
        <v>8041</v>
      </c>
      <c r="B190" s="118">
        <v>8041</v>
      </c>
      <c r="C190" s="119" t="s">
        <v>686</v>
      </c>
      <c r="D190" s="53">
        <v>0</v>
      </c>
      <c r="E190" s="53">
        <v>0</v>
      </c>
      <c r="F190" s="53">
        <v>0</v>
      </c>
      <c r="G190" s="53">
        <v>0</v>
      </c>
      <c r="H190" s="15">
        <v>0</v>
      </c>
      <c r="I190" s="15">
        <v>0</v>
      </c>
      <c r="J190" s="15">
        <v>0</v>
      </c>
      <c r="K190" s="120">
        <v>0</v>
      </c>
      <c r="L190" s="40"/>
      <c r="M190" s="39"/>
    </row>
    <row r="191" spans="1:13" ht="12.75">
      <c r="A191" s="118">
        <v>8042</v>
      </c>
      <c r="B191" s="118">
        <v>8042</v>
      </c>
      <c r="C191" s="119" t="s">
        <v>687</v>
      </c>
      <c r="D191" s="53">
        <v>0</v>
      </c>
      <c r="E191" s="53">
        <v>0</v>
      </c>
      <c r="F191" s="53">
        <v>0</v>
      </c>
      <c r="G191" s="53">
        <v>0</v>
      </c>
      <c r="H191" s="15">
        <v>0</v>
      </c>
      <c r="I191" s="15">
        <v>0</v>
      </c>
      <c r="J191" s="15">
        <v>0</v>
      </c>
      <c r="K191" s="120">
        <v>0</v>
      </c>
      <c r="L191" s="40"/>
      <c r="M191" s="39"/>
    </row>
    <row r="192" spans="1:13" ht="12.75">
      <c r="A192" s="118">
        <v>8043</v>
      </c>
      <c r="B192" s="118">
        <v>8043</v>
      </c>
      <c r="C192" s="119" t="s">
        <v>688</v>
      </c>
      <c r="D192" s="53">
        <v>0</v>
      </c>
      <c r="E192" s="53">
        <v>0</v>
      </c>
      <c r="F192" s="53">
        <v>0</v>
      </c>
      <c r="G192" s="53">
        <v>0</v>
      </c>
      <c r="H192" s="15">
        <v>0</v>
      </c>
      <c r="I192" s="15">
        <v>0</v>
      </c>
      <c r="J192" s="15">
        <v>0</v>
      </c>
      <c r="K192" s="120">
        <v>0</v>
      </c>
      <c r="L192" s="40"/>
      <c r="M192" s="39"/>
    </row>
    <row r="193" spans="1:13" ht="12.75">
      <c r="A193" s="3">
        <v>9025</v>
      </c>
      <c r="B193" s="3">
        <v>9025</v>
      </c>
      <c r="C193" t="s">
        <v>248</v>
      </c>
      <c r="D193" s="53">
        <f t="shared" si="2"/>
        <v>0</v>
      </c>
      <c r="E193" s="43">
        <v>0</v>
      </c>
      <c r="F193" s="39">
        <v>0</v>
      </c>
      <c r="G193" s="39">
        <v>0</v>
      </c>
      <c r="H193" s="15">
        <v>0</v>
      </c>
      <c r="I193" s="15">
        <v>0</v>
      </c>
      <c r="J193" s="15">
        <v>0</v>
      </c>
      <c r="K193" s="82">
        <v>0</v>
      </c>
      <c r="L193" s="40"/>
      <c r="M193" s="39"/>
    </row>
    <row r="194" spans="1:13" ht="12.75">
      <c r="A194" s="3">
        <v>9030</v>
      </c>
      <c r="B194" s="3">
        <v>9030</v>
      </c>
      <c r="C194" t="s">
        <v>249</v>
      </c>
      <c r="D194" s="53">
        <f t="shared" si="2"/>
        <v>0</v>
      </c>
      <c r="E194" s="27">
        <v>0</v>
      </c>
      <c r="F194" s="39">
        <v>0</v>
      </c>
      <c r="G194" s="39">
        <v>0</v>
      </c>
      <c r="H194" s="15">
        <v>0</v>
      </c>
      <c r="I194" s="15">
        <v>0</v>
      </c>
      <c r="J194" s="15">
        <v>0</v>
      </c>
      <c r="K194" s="82">
        <v>0</v>
      </c>
      <c r="L194" s="40"/>
      <c r="M194" s="39"/>
    </row>
    <row r="195" spans="1:13" ht="12.75">
      <c r="A195" s="3">
        <v>9035</v>
      </c>
      <c r="B195" s="3">
        <v>9035</v>
      </c>
      <c r="C195" t="s">
        <v>250</v>
      </c>
      <c r="D195" s="53">
        <f t="shared" si="2"/>
        <v>0</v>
      </c>
      <c r="E195" s="27">
        <v>0</v>
      </c>
      <c r="F195" s="39">
        <v>0</v>
      </c>
      <c r="G195" s="39">
        <v>0</v>
      </c>
      <c r="H195" s="15">
        <v>0</v>
      </c>
      <c r="I195" s="15">
        <v>0</v>
      </c>
      <c r="J195" s="15">
        <v>0</v>
      </c>
      <c r="K195" s="82">
        <v>0</v>
      </c>
      <c r="L195" s="40"/>
      <c r="M195" s="39"/>
    </row>
    <row r="196" spans="1:13" ht="12.75">
      <c r="A196" s="3">
        <v>9040</v>
      </c>
      <c r="B196" s="3">
        <v>9040</v>
      </c>
      <c r="C196" t="s">
        <v>251</v>
      </c>
      <c r="D196" s="53">
        <f t="shared" si="2"/>
        <v>0</v>
      </c>
      <c r="E196" s="27">
        <v>0</v>
      </c>
      <c r="F196" s="39">
        <v>0</v>
      </c>
      <c r="G196" s="39">
        <v>0</v>
      </c>
      <c r="H196" s="15">
        <v>0</v>
      </c>
      <c r="I196" s="15">
        <v>0</v>
      </c>
      <c r="J196" s="15">
        <v>0</v>
      </c>
      <c r="K196" s="82">
        <v>0</v>
      </c>
      <c r="L196" s="40"/>
      <c r="M196" s="39"/>
    </row>
    <row r="197" spans="1:13" ht="12.75">
      <c r="A197" s="3">
        <v>9045</v>
      </c>
      <c r="B197" s="3">
        <v>9045</v>
      </c>
      <c r="C197" t="s">
        <v>252</v>
      </c>
      <c r="D197" s="53">
        <f t="shared" si="2"/>
        <v>0</v>
      </c>
      <c r="E197" s="27">
        <v>0</v>
      </c>
      <c r="F197" s="39">
        <v>0</v>
      </c>
      <c r="G197" s="39">
        <v>0</v>
      </c>
      <c r="H197" s="15">
        <v>0</v>
      </c>
      <c r="I197" s="15">
        <v>0</v>
      </c>
      <c r="J197" s="15">
        <v>0</v>
      </c>
      <c r="K197" s="82">
        <v>0</v>
      </c>
      <c r="L197" s="40"/>
      <c r="M197" s="39"/>
    </row>
    <row r="198" spans="1:13" ht="12.75">
      <c r="A198" s="3">
        <v>9050</v>
      </c>
      <c r="B198" s="3">
        <v>9050</v>
      </c>
      <c r="C198" t="s">
        <v>253</v>
      </c>
      <c r="D198" s="53">
        <f t="shared" si="2"/>
        <v>0</v>
      </c>
      <c r="E198" s="27">
        <v>0</v>
      </c>
      <c r="F198" s="39">
        <v>0</v>
      </c>
      <c r="G198" s="39">
        <v>0</v>
      </c>
      <c r="H198" s="15">
        <v>0</v>
      </c>
      <c r="I198" s="15">
        <v>0</v>
      </c>
      <c r="J198" s="15">
        <v>0</v>
      </c>
      <c r="K198" s="82">
        <v>0</v>
      </c>
      <c r="L198" s="40"/>
      <c r="M198" s="39"/>
    </row>
    <row r="199" spans="1:13" ht="12.75">
      <c r="A199" s="3">
        <v>9055</v>
      </c>
      <c r="B199" s="3">
        <v>9055</v>
      </c>
      <c r="C199" t="s">
        <v>254</v>
      </c>
      <c r="D199" s="53">
        <f t="shared" si="2"/>
        <v>0</v>
      </c>
      <c r="E199" s="27">
        <v>0</v>
      </c>
      <c r="F199" s="39">
        <v>0</v>
      </c>
      <c r="G199" s="39">
        <v>0</v>
      </c>
      <c r="H199" s="15">
        <v>0</v>
      </c>
      <c r="I199" s="15">
        <v>0</v>
      </c>
      <c r="J199" s="15">
        <v>0</v>
      </c>
      <c r="K199" s="82">
        <v>0</v>
      </c>
      <c r="L199" s="40"/>
      <c r="M199" s="39"/>
    </row>
    <row r="200" spans="1:13" ht="12.75">
      <c r="A200" s="3">
        <v>9060</v>
      </c>
      <c r="B200" s="3">
        <v>9060</v>
      </c>
      <c r="C200" t="s">
        <v>255</v>
      </c>
      <c r="D200" s="53">
        <f t="shared" si="2"/>
        <v>0</v>
      </c>
      <c r="E200" s="27">
        <v>0</v>
      </c>
      <c r="F200" s="39">
        <v>0</v>
      </c>
      <c r="G200" s="39">
        <v>0</v>
      </c>
      <c r="H200" s="15">
        <v>0</v>
      </c>
      <c r="I200" s="15">
        <v>0</v>
      </c>
      <c r="J200" s="15">
        <v>0</v>
      </c>
      <c r="K200" s="82">
        <v>0</v>
      </c>
      <c r="L200" s="40"/>
      <c r="M200" s="39"/>
    </row>
    <row r="201" spans="1:13" ht="12.75">
      <c r="A201" s="3">
        <v>9075</v>
      </c>
      <c r="B201" s="3">
        <v>9075</v>
      </c>
      <c r="C201" t="s">
        <v>256</v>
      </c>
      <c r="D201" s="53">
        <f t="shared" si="2"/>
        <v>0</v>
      </c>
      <c r="E201" s="27">
        <v>0</v>
      </c>
      <c r="F201" s="39">
        <v>0</v>
      </c>
      <c r="G201" s="39">
        <v>0</v>
      </c>
      <c r="H201" s="15">
        <v>0</v>
      </c>
      <c r="I201" s="15">
        <v>0</v>
      </c>
      <c r="J201" s="15">
        <v>0</v>
      </c>
      <c r="K201" s="82">
        <v>0</v>
      </c>
      <c r="L201" s="40"/>
      <c r="M201" s="39"/>
    </row>
    <row r="202" spans="1:13" ht="12.75">
      <c r="A202" s="3">
        <v>9080</v>
      </c>
      <c r="B202" s="3">
        <v>9080</v>
      </c>
      <c r="C202" t="s">
        <v>257</v>
      </c>
      <c r="D202" s="53">
        <f t="shared" si="2"/>
        <v>0</v>
      </c>
      <c r="E202" s="27">
        <v>0</v>
      </c>
      <c r="F202" s="39">
        <v>0</v>
      </c>
      <c r="G202" s="39">
        <v>0</v>
      </c>
      <c r="H202" s="15">
        <v>0</v>
      </c>
      <c r="I202" s="15">
        <v>0</v>
      </c>
      <c r="J202" s="15">
        <v>0</v>
      </c>
      <c r="K202" s="82">
        <v>0</v>
      </c>
      <c r="L202" s="40"/>
      <c r="M202" s="39"/>
    </row>
    <row r="203" spans="1:13" ht="12.75">
      <c r="A203" s="3">
        <v>9095</v>
      </c>
      <c r="B203" s="3">
        <v>9095</v>
      </c>
      <c r="C203" t="s">
        <v>258</v>
      </c>
      <c r="D203" s="53">
        <f t="shared" si="2"/>
        <v>0</v>
      </c>
      <c r="E203" s="27">
        <v>0</v>
      </c>
      <c r="F203" s="39">
        <v>0</v>
      </c>
      <c r="G203" s="39">
        <v>0</v>
      </c>
      <c r="H203" s="15">
        <v>0</v>
      </c>
      <c r="I203" s="15">
        <v>0</v>
      </c>
      <c r="J203" s="15">
        <v>0</v>
      </c>
      <c r="K203" s="82">
        <v>0</v>
      </c>
      <c r="L203" s="40"/>
      <c r="M203" s="39"/>
    </row>
    <row r="204" spans="1:13" ht="12.75">
      <c r="A204" s="3">
        <v>9120</v>
      </c>
      <c r="B204" s="3">
        <v>9120</v>
      </c>
      <c r="C204" t="s">
        <v>259</v>
      </c>
      <c r="D204" s="53">
        <f t="shared" si="2"/>
        <v>0</v>
      </c>
      <c r="E204" s="27">
        <v>0</v>
      </c>
      <c r="F204" s="39">
        <v>0</v>
      </c>
      <c r="G204" s="39">
        <v>0</v>
      </c>
      <c r="H204" s="15">
        <v>0</v>
      </c>
      <c r="I204" s="15">
        <v>0</v>
      </c>
      <c r="J204" s="15">
        <v>0</v>
      </c>
      <c r="K204" s="82">
        <v>0</v>
      </c>
      <c r="L204" s="40"/>
      <c r="M204" s="39"/>
    </row>
    <row r="205" spans="1:13" ht="12.75">
      <c r="A205" s="3">
        <v>9125</v>
      </c>
      <c r="B205" s="3">
        <v>9125</v>
      </c>
      <c r="C205" t="s">
        <v>260</v>
      </c>
      <c r="D205" s="53">
        <f t="shared" si="2"/>
        <v>0</v>
      </c>
      <c r="E205" s="27">
        <v>0</v>
      </c>
      <c r="F205" s="39">
        <v>0</v>
      </c>
      <c r="G205" s="39">
        <v>0</v>
      </c>
      <c r="H205" s="15">
        <v>0</v>
      </c>
      <c r="I205" s="15">
        <v>0</v>
      </c>
      <c r="J205" s="15">
        <v>0</v>
      </c>
      <c r="K205" s="82">
        <v>0</v>
      </c>
      <c r="L205" s="40"/>
      <c r="M205" s="39"/>
    </row>
    <row r="206" spans="1:13" ht="12.75">
      <c r="A206" s="3">
        <v>9130</v>
      </c>
      <c r="B206" s="3">
        <v>9130</v>
      </c>
      <c r="C206" t="s">
        <v>487</v>
      </c>
      <c r="D206" s="53">
        <f t="shared" si="2"/>
        <v>0</v>
      </c>
      <c r="E206" s="27">
        <v>0</v>
      </c>
      <c r="F206" s="39">
        <v>0</v>
      </c>
      <c r="G206" s="39">
        <v>0</v>
      </c>
      <c r="H206" s="15">
        <v>0</v>
      </c>
      <c r="I206" s="15">
        <v>0</v>
      </c>
      <c r="J206" s="15">
        <v>0</v>
      </c>
      <c r="K206" s="82">
        <v>0</v>
      </c>
      <c r="L206" s="40"/>
      <c r="M206" s="39"/>
    </row>
    <row r="207" spans="1:13" ht="12.75">
      <c r="A207" s="3">
        <v>9135</v>
      </c>
      <c r="B207" s="3">
        <v>9135</v>
      </c>
      <c r="C207" t="s">
        <v>488</v>
      </c>
      <c r="D207" s="53">
        <f aca="true" t="shared" si="3" ref="D207:D212">K207-I207-H207-G207-F207-E207+J207</f>
        <v>0</v>
      </c>
      <c r="E207" s="27">
        <v>0</v>
      </c>
      <c r="F207" s="39">
        <v>0</v>
      </c>
      <c r="G207" s="39">
        <v>0</v>
      </c>
      <c r="H207" s="15">
        <v>0</v>
      </c>
      <c r="I207" s="15">
        <v>0</v>
      </c>
      <c r="J207" s="15">
        <v>0</v>
      </c>
      <c r="K207" s="82">
        <v>0</v>
      </c>
      <c r="L207" s="40"/>
      <c r="M207" s="39"/>
    </row>
    <row r="208" spans="1:13" ht="12.75">
      <c r="A208" s="3">
        <v>9140</v>
      </c>
      <c r="B208" s="3">
        <v>9140</v>
      </c>
      <c r="C208" t="s">
        <v>261</v>
      </c>
      <c r="D208" s="53">
        <f t="shared" si="3"/>
        <v>0</v>
      </c>
      <c r="E208" s="27">
        <v>0</v>
      </c>
      <c r="F208" s="39">
        <v>0</v>
      </c>
      <c r="G208" s="39">
        <v>0</v>
      </c>
      <c r="H208" s="15">
        <v>0</v>
      </c>
      <c r="I208" s="15">
        <v>0</v>
      </c>
      <c r="J208" s="15">
        <v>0</v>
      </c>
      <c r="K208" s="82">
        <v>0</v>
      </c>
      <c r="L208" s="40"/>
      <c r="M208" s="39"/>
    </row>
    <row r="209" spans="1:13" ht="12.75">
      <c r="A209" s="3">
        <v>9145</v>
      </c>
      <c r="B209" s="3">
        <v>9145</v>
      </c>
      <c r="C209" t="s">
        <v>262</v>
      </c>
      <c r="D209" s="53">
        <f t="shared" si="3"/>
        <v>0</v>
      </c>
      <c r="E209" s="27">
        <v>0</v>
      </c>
      <c r="F209" s="39">
        <v>0</v>
      </c>
      <c r="G209" s="39">
        <v>0</v>
      </c>
      <c r="H209" s="15">
        <v>0</v>
      </c>
      <c r="I209" s="15">
        <v>0</v>
      </c>
      <c r="J209" s="15">
        <v>0</v>
      </c>
      <c r="K209" s="82">
        <v>0</v>
      </c>
      <c r="L209" s="40"/>
      <c r="M209" s="39"/>
    </row>
    <row r="210" spans="1:13" ht="12.75">
      <c r="A210" s="3" t="s">
        <v>247</v>
      </c>
      <c r="B210" s="3" t="s">
        <v>247</v>
      </c>
      <c r="C210" t="s">
        <v>263</v>
      </c>
      <c r="D210" s="53">
        <f t="shared" si="3"/>
        <v>0</v>
      </c>
      <c r="E210" s="27">
        <v>0</v>
      </c>
      <c r="F210" s="39">
        <v>0</v>
      </c>
      <c r="G210" s="39">
        <v>0</v>
      </c>
      <c r="H210" s="15">
        <v>0</v>
      </c>
      <c r="I210" s="15">
        <v>0</v>
      </c>
      <c r="J210" s="15">
        <v>0</v>
      </c>
      <c r="K210" s="82">
        <v>0</v>
      </c>
      <c r="L210" s="40"/>
      <c r="M210" s="39"/>
    </row>
    <row r="211" spans="1:13" ht="12.75">
      <c r="A211" s="3">
        <v>9160</v>
      </c>
      <c r="B211" s="3">
        <v>9160</v>
      </c>
      <c r="C211" t="s">
        <v>264</v>
      </c>
      <c r="D211" s="53">
        <f t="shared" si="3"/>
        <v>0</v>
      </c>
      <c r="E211" s="53">
        <v>0</v>
      </c>
      <c r="F211" s="53">
        <v>0</v>
      </c>
      <c r="G211" s="53">
        <v>0</v>
      </c>
      <c r="H211" s="15">
        <v>0</v>
      </c>
      <c r="I211" s="15">
        <v>0</v>
      </c>
      <c r="J211" s="15">
        <v>0</v>
      </c>
      <c r="K211" s="82">
        <v>0</v>
      </c>
      <c r="L211" s="40"/>
      <c r="M211" s="39"/>
    </row>
    <row r="212" spans="1:13" ht="12.75">
      <c r="A212" s="3">
        <v>9165</v>
      </c>
      <c r="B212" s="3">
        <v>9165</v>
      </c>
      <c r="C212" t="s">
        <v>489</v>
      </c>
      <c r="D212" s="53">
        <f t="shared" si="3"/>
        <v>0</v>
      </c>
      <c r="E212" s="53">
        <v>0</v>
      </c>
      <c r="F212" s="53">
        <v>0</v>
      </c>
      <c r="G212" s="53">
        <v>0</v>
      </c>
      <c r="H212" s="15">
        <v>0</v>
      </c>
      <c r="I212" s="15">
        <v>0</v>
      </c>
      <c r="J212" s="15">
        <v>0</v>
      </c>
      <c r="K212" s="82">
        <v>0</v>
      </c>
      <c r="L212" s="40"/>
      <c r="M212" s="39"/>
    </row>
    <row r="213" spans="1:13" ht="12.75">
      <c r="A213" s="3">
        <v>9170</v>
      </c>
      <c r="B213" s="3">
        <v>9170</v>
      </c>
      <c r="C213" s="119" t="s">
        <v>689</v>
      </c>
      <c r="D213" s="53">
        <f>K213-I213-H213-G213-F213-E213+J213</f>
        <v>0</v>
      </c>
      <c r="E213" s="53">
        <v>0</v>
      </c>
      <c r="F213" s="53">
        <v>0</v>
      </c>
      <c r="G213" s="53">
        <v>0</v>
      </c>
      <c r="H213" s="15">
        <v>0</v>
      </c>
      <c r="I213" s="15">
        <v>0</v>
      </c>
      <c r="J213" s="15">
        <v>0</v>
      </c>
      <c r="K213" s="82">
        <v>0</v>
      </c>
      <c r="L213" s="40"/>
      <c r="M213" s="39"/>
    </row>
    <row r="214" spans="2:13" ht="12.75">
      <c r="B214" s="35"/>
      <c r="D214" s="53"/>
      <c r="E214" s="27"/>
      <c r="G214" s="39"/>
      <c r="H214" s="39"/>
      <c r="K214" s="82"/>
      <c r="L214" s="40"/>
      <c r="M214" s="39"/>
    </row>
    <row r="215" spans="2:13" ht="12.75">
      <c r="B215" s="34" t="s">
        <v>292</v>
      </c>
      <c r="D215" s="39">
        <f aca="true" t="shared" si="4" ref="D215:K215">SUM(D11:D214)</f>
        <v>3888757119.9531717</v>
      </c>
      <c r="E215" s="111">
        <f t="shared" si="4"/>
        <v>2964907.9299999997</v>
      </c>
      <c r="F215" s="111">
        <f t="shared" si="4"/>
        <v>53329088.862</v>
      </c>
      <c r="G215" s="111">
        <f t="shared" si="4"/>
        <v>3167200.41</v>
      </c>
      <c r="H215" s="111">
        <f t="shared" si="4"/>
        <v>346358.35000000003</v>
      </c>
      <c r="I215" s="112">
        <f t="shared" si="4"/>
        <v>0</v>
      </c>
      <c r="J215" s="112">
        <f t="shared" si="4"/>
        <v>0</v>
      </c>
      <c r="K215" s="98">
        <f t="shared" si="4"/>
        <v>3948564675.505173</v>
      </c>
      <c r="L215" s="40"/>
      <c r="M215" s="39"/>
    </row>
    <row r="216" spans="4:5" ht="12.75">
      <c r="D216" s="39"/>
      <c r="E216" s="27"/>
    </row>
    <row r="217" spans="4:11" ht="12.75">
      <c r="D217" s="39"/>
      <c r="G217" s="39"/>
      <c r="H217" s="39"/>
      <c r="K217" s="12"/>
    </row>
    <row r="218" spans="4:11" ht="12.75">
      <c r="D218" s="1"/>
      <c r="E218" s="27"/>
      <c r="F218" s="27"/>
      <c r="K218" s="40"/>
    </row>
    <row r="219" spans="4:11" ht="12.75">
      <c r="D219" s="39"/>
      <c r="G219" s="39"/>
      <c r="K219" s="40"/>
    </row>
    <row r="220" spans="4:11" ht="12.75">
      <c r="D220" s="54"/>
      <c r="E220" s="27"/>
      <c r="G220" s="39"/>
      <c r="H220" s="39"/>
      <c r="K220" s="40"/>
    </row>
    <row r="221" spans="4:11" ht="12.75">
      <c r="D221" s="39"/>
      <c r="H221" s="39"/>
      <c r="K221" s="80"/>
    </row>
    <row r="222" ht="12.75">
      <c r="K222" s="81"/>
    </row>
    <row r="224" ht="12.75">
      <c r="K224" s="40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86" r:id="rId1"/>
  <headerFooter alignWithMargins="0">
    <oddHeader>&amp;CState Share (State Equalization) Figures
FY 2014-15:  Data Pipeline</oddHeader>
    <oddFooter>&amp;LCDE, Public School Finance Unit&amp;R&amp;D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ySplit="2" topLeftCell="A3" activePane="bottomLeft" state="frozen"/>
      <selection pane="topLeft" activeCell="F191" sqref="F191"/>
      <selection pane="bottomLeft" activeCell="A3" sqref="A3"/>
    </sheetView>
  </sheetViews>
  <sheetFormatPr defaultColWidth="9.140625" defaultRowHeight="12.75"/>
  <cols>
    <col min="2" max="2" width="17.57421875" style="0" customWidth="1"/>
    <col min="3" max="3" width="30.7109375" style="0" bestFit="1" customWidth="1"/>
    <col min="4" max="4" width="7.7109375" style="0" customWidth="1"/>
    <col min="5" max="5" width="18.57421875" style="0" customWidth="1"/>
  </cols>
  <sheetData>
    <row r="1" spans="1:5" ht="38.25">
      <c r="A1" t="s">
        <v>650</v>
      </c>
      <c r="B1" s="88" t="s">
        <v>503</v>
      </c>
      <c r="C1" s="88" t="s">
        <v>504</v>
      </c>
      <c r="E1" s="89" t="s">
        <v>674</v>
      </c>
    </row>
    <row r="2" spans="1:5" ht="12.75">
      <c r="A2" s="91"/>
      <c r="B2" s="91"/>
      <c r="C2" s="91"/>
      <c r="D2" s="87"/>
      <c r="E2" s="90" t="s">
        <v>649</v>
      </c>
    </row>
    <row r="3" ht="12.75">
      <c r="E3" s="83"/>
    </row>
    <row r="4" spans="1:5" ht="12.75">
      <c r="A4" s="3" t="s">
        <v>5</v>
      </c>
      <c r="B4" t="s">
        <v>6</v>
      </c>
      <c r="C4" t="s">
        <v>505</v>
      </c>
      <c r="E4" s="83">
        <v>88195.87107459811</v>
      </c>
    </row>
    <row r="5" spans="1:5" ht="12.75">
      <c r="A5" s="3" t="s">
        <v>7</v>
      </c>
      <c r="B5" t="s">
        <v>6</v>
      </c>
      <c r="C5" t="s">
        <v>314</v>
      </c>
      <c r="E5" s="83">
        <v>172825.5550416257</v>
      </c>
    </row>
    <row r="6" spans="1:5" ht="12.75">
      <c r="A6" s="3" t="s">
        <v>8</v>
      </c>
      <c r="B6" t="s">
        <v>6</v>
      </c>
      <c r="C6" t="s">
        <v>506</v>
      </c>
      <c r="E6" s="83">
        <v>336439.0284294619</v>
      </c>
    </row>
    <row r="7" spans="1:5" ht="12.75">
      <c r="A7" s="3" t="s">
        <v>9</v>
      </c>
      <c r="B7" t="s">
        <v>6</v>
      </c>
      <c r="C7" t="s">
        <v>507</v>
      </c>
      <c r="E7" s="83">
        <v>170610.31320213468</v>
      </c>
    </row>
    <row r="8" spans="1:5" ht="12.75">
      <c r="A8" s="3" t="s">
        <v>10</v>
      </c>
      <c r="B8" t="s">
        <v>6</v>
      </c>
      <c r="C8" t="s">
        <v>508</v>
      </c>
      <c r="E8" s="83">
        <v>0</v>
      </c>
    </row>
    <row r="9" spans="1:5" ht="12.75">
      <c r="A9" s="3" t="s">
        <v>11</v>
      </c>
      <c r="B9" t="s">
        <v>6</v>
      </c>
      <c r="C9" t="s">
        <v>509</v>
      </c>
      <c r="E9" s="83">
        <v>0</v>
      </c>
    </row>
    <row r="10" spans="1:5" ht="12.75">
      <c r="A10" s="3" t="s">
        <v>12</v>
      </c>
      <c r="B10" t="s">
        <v>6</v>
      </c>
      <c r="C10" t="s">
        <v>510</v>
      </c>
      <c r="E10" s="83">
        <v>109756.84654286751</v>
      </c>
    </row>
    <row r="11" spans="1:5" ht="12.75">
      <c r="A11" s="3" t="s">
        <v>13</v>
      </c>
      <c r="B11" t="s">
        <v>14</v>
      </c>
      <c r="C11" t="s">
        <v>14</v>
      </c>
      <c r="E11" s="83">
        <v>100671.14248279906</v>
      </c>
    </row>
    <row r="12" spans="1:5" ht="12.75">
      <c r="A12" s="3" t="s">
        <v>15</v>
      </c>
      <c r="B12" t="s">
        <v>14</v>
      </c>
      <c r="C12" t="s">
        <v>511</v>
      </c>
      <c r="E12" s="83">
        <v>0</v>
      </c>
    </row>
    <row r="13" spans="1:5" ht="12.75">
      <c r="A13" s="3" t="s">
        <v>16</v>
      </c>
      <c r="B13" t="s">
        <v>17</v>
      </c>
      <c r="C13" t="s">
        <v>512</v>
      </c>
      <c r="E13" s="83">
        <v>182351.01714209822</v>
      </c>
    </row>
    <row r="14" spans="1:5" ht="12.75">
      <c r="A14" s="3" t="s">
        <v>18</v>
      </c>
      <c r="B14" t="s">
        <v>17</v>
      </c>
      <c r="C14" t="s">
        <v>513</v>
      </c>
      <c r="E14" s="83">
        <v>345219.5415834398</v>
      </c>
    </row>
    <row r="15" spans="1:5" ht="12.75">
      <c r="A15" s="3" t="s">
        <v>19</v>
      </c>
      <c r="B15" t="s">
        <v>17</v>
      </c>
      <c r="C15" t="s">
        <v>514</v>
      </c>
      <c r="E15" s="83">
        <v>0</v>
      </c>
    </row>
    <row r="16" spans="1:5" ht="12.75">
      <c r="A16" s="3" t="s">
        <v>20</v>
      </c>
      <c r="B16" t="s">
        <v>17</v>
      </c>
      <c r="C16" t="s">
        <v>515</v>
      </c>
      <c r="E16" s="83">
        <v>0</v>
      </c>
    </row>
    <row r="17" spans="1:5" ht="12.75">
      <c r="A17" s="3" t="s">
        <v>21</v>
      </c>
      <c r="B17" t="s">
        <v>17</v>
      </c>
      <c r="C17" t="s">
        <v>516</v>
      </c>
      <c r="E17" s="83">
        <v>0</v>
      </c>
    </row>
    <row r="18" spans="1:5" ht="12.75">
      <c r="A18" s="3" t="s">
        <v>22</v>
      </c>
      <c r="B18" t="s">
        <v>17</v>
      </c>
      <c r="C18" t="s">
        <v>517</v>
      </c>
      <c r="E18" s="83">
        <v>0</v>
      </c>
    </row>
    <row r="19" spans="1:5" ht="12.75">
      <c r="A19" s="3" t="s">
        <v>23</v>
      </c>
      <c r="B19" t="s">
        <v>17</v>
      </c>
      <c r="C19" t="s">
        <v>518</v>
      </c>
      <c r="E19" s="83">
        <v>0</v>
      </c>
    </row>
    <row r="20" spans="1:5" ht="12.75">
      <c r="A20" s="3" t="s">
        <v>24</v>
      </c>
      <c r="B20" t="s">
        <v>25</v>
      </c>
      <c r="C20" t="s">
        <v>25</v>
      </c>
      <c r="E20" s="83">
        <v>44850.1876899964</v>
      </c>
    </row>
    <row r="21" spans="1:5" ht="12.75">
      <c r="A21" s="3" t="s">
        <v>26</v>
      </c>
      <c r="B21" t="s">
        <v>27</v>
      </c>
      <c r="C21" t="s">
        <v>519</v>
      </c>
      <c r="E21" s="83">
        <v>0</v>
      </c>
    </row>
    <row r="22" spans="1:5" ht="12.75">
      <c r="A22" s="3" t="s">
        <v>28</v>
      </c>
      <c r="B22" t="s">
        <v>27</v>
      </c>
      <c r="C22" t="s">
        <v>520</v>
      </c>
      <c r="E22" s="83">
        <v>0</v>
      </c>
    </row>
    <row r="23" spans="1:5" ht="12.75">
      <c r="A23" s="3" t="s">
        <v>29</v>
      </c>
      <c r="B23" t="s">
        <v>27</v>
      </c>
      <c r="C23" t="s">
        <v>521</v>
      </c>
      <c r="E23" s="83">
        <v>0</v>
      </c>
    </row>
    <row r="24" spans="1:5" ht="12.75">
      <c r="A24" s="3" t="s">
        <v>30</v>
      </c>
      <c r="B24" t="s">
        <v>27</v>
      </c>
      <c r="C24" t="s">
        <v>522</v>
      </c>
      <c r="E24" s="83">
        <v>0</v>
      </c>
    </row>
    <row r="25" spans="1:5" ht="12.75">
      <c r="A25" s="3" t="s">
        <v>31</v>
      </c>
      <c r="B25" t="s">
        <v>27</v>
      </c>
      <c r="C25" t="s">
        <v>523</v>
      </c>
      <c r="E25" s="83">
        <v>5707.832418577124</v>
      </c>
    </row>
    <row r="26" spans="1:5" ht="12.75">
      <c r="A26" s="3" t="s">
        <v>32</v>
      </c>
      <c r="B26" t="s">
        <v>33</v>
      </c>
      <c r="C26" t="s">
        <v>34</v>
      </c>
      <c r="E26" s="83">
        <v>0</v>
      </c>
    </row>
    <row r="27" spans="1:5" ht="12.75">
      <c r="A27" s="3" t="s">
        <v>35</v>
      </c>
      <c r="B27" t="s">
        <v>33</v>
      </c>
      <c r="C27" t="s">
        <v>524</v>
      </c>
      <c r="E27" s="83">
        <v>0</v>
      </c>
    </row>
    <row r="28" spans="1:5" ht="12.75">
      <c r="A28" s="3" t="s">
        <v>36</v>
      </c>
      <c r="B28" t="s">
        <v>37</v>
      </c>
      <c r="C28" t="s">
        <v>525</v>
      </c>
      <c r="E28" s="83">
        <v>43226.860986027714</v>
      </c>
    </row>
    <row r="29" spans="1:5" ht="12.75">
      <c r="A29" s="3" t="s">
        <v>38</v>
      </c>
      <c r="B29" t="s">
        <v>37</v>
      </c>
      <c r="C29" t="s">
        <v>37</v>
      </c>
      <c r="E29" s="83">
        <v>227702.18322615032</v>
      </c>
    </row>
    <row r="30" spans="1:5" ht="12.75">
      <c r="A30" s="3" t="s">
        <v>39</v>
      </c>
      <c r="B30" t="s">
        <v>40</v>
      </c>
      <c r="C30" t="s">
        <v>526</v>
      </c>
      <c r="E30" s="83">
        <v>45450.411658312245</v>
      </c>
    </row>
    <row r="31" spans="1:5" ht="12.75">
      <c r="A31" s="3" t="s">
        <v>41</v>
      </c>
      <c r="B31" t="s">
        <v>40</v>
      </c>
      <c r="C31" t="s">
        <v>527</v>
      </c>
      <c r="E31" s="83">
        <v>52794.955645492555</v>
      </c>
    </row>
    <row r="32" spans="1:5" ht="12.75">
      <c r="A32" s="3" t="s">
        <v>42</v>
      </c>
      <c r="B32" t="s">
        <v>43</v>
      </c>
      <c r="C32" t="s">
        <v>44</v>
      </c>
      <c r="E32" s="83">
        <v>0</v>
      </c>
    </row>
    <row r="33" spans="1:5" ht="12.75">
      <c r="A33" s="3" t="s">
        <v>45</v>
      </c>
      <c r="B33" t="s">
        <v>43</v>
      </c>
      <c r="C33" t="s">
        <v>43</v>
      </c>
      <c r="E33" s="83">
        <v>0</v>
      </c>
    </row>
    <row r="34" spans="1:5" ht="12.75">
      <c r="A34" s="3" t="s">
        <v>46</v>
      </c>
      <c r="B34" t="s">
        <v>47</v>
      </c>
      <c r="C34" t="s">
        <v>47</v>
      </c>
      <c r="E34" s="83">
        <v>35299.02483870968</v>
      </c>
    </row>
    <row r="35" spans="1:5" ht="12.75">
      <c r="A35" s="3" t="s">
        <v>48</v>
      </c>
      <c r="B35" t="s">
        <v>49</v>
      </c>
      <c r="C35" t="s">
        <v>528</v>
      </c>
      <c r="E35" s="83">
        <v>52525.74155942649</v>
      </c>
    </row>
    <row r="36" spans="1:5" ht="12.75">
      <c r="A36" s="3" t="s">
        <v>50</v>
      </c>
      <c r="B36" t="s">
        <v>49</v>
      </c>
      <c r="C36" t="s">
        <v>529</v>
      </c>
      <c r="E36" s="83">
        <v>0</v>
      </c>
    </row>
    <row r="37" spans="1:5" ht="12.75">
      <c r="A37" s="3" t="s">
        <v>51</v>
      </c>
      <c r="B37" t="s">
        <v>49</v>
      </c>
      <c r="C37" t="s">
        <v>530</v>
      </c>
      <c r="E37" s="83">
        <v>46757.318574900724</v>
      </c>
    </row>
    <row r="38" spans="1:5" ht="12.75">
      <c r="A38" s="3" t="s">
        <v>52</v>
      </c>
      <c r="B38" t="s">
        <v>53</v>
      </c>
      <c r="C38" t="s">
        <v>531</v>
      </c>
      <c r="E38" s="83">
        <v>0</v>
      </c>
    </row>
    <row r="39" spans="1:5" ht="12.75">
      <c r="A39" s="3" t="s">
        <v>54</v>
      </c>
      <c r="B39" t="s">
        <v>53</v>
      </c>
      <c r="C39" t="s">
        <v>532</v>
      </c>
      <c r="E39" s="83">
        <v>0</v>
      </c>
    </row>
    <row r="40" spans="1:5" ht="12.75">
      <c r="A40" s="3" t="s">
        <v>55</v>
      </c>
      <c r="B40" t="s">
        <v>56</v>
      </c>
      <c r="C40" t="s">
        <v>56</v>
      </c>
      <c r="E40" s="83">
        <v>0</v>
      </c>
    </row>
    <row r="41" spans="1:5" ht="12.75">
      <c r="A41" s="3" t="s">
        <v>57</v>
      </c>
      <c r="B41" t="s">
        <v>58</v>
      </c>
      <c r="C41" t="s">
        <v>533</v>
      </c>
      <c r="E41" s="83">
        <v>0</v>
      </c>
    </row>
    <row r="42" spans="1:5" ht="12.75">
      <c r="A42" s="3" t="s">
        <v>59</v>
      </c>
      <c r="B42" t="s">
        <v>60</v>
      </c>
      <c r="C42" t="s">
        <v>60</v>
      </c>
      <c r="E42" s="83">
        <v>85133.14539555582</v>
      </c>
    </row>
    <row r="43" spans="1:5" ht="12.75">
      <c r="A43" s="3" t="s">
        <v>61</v>
      </c>
      <c r="B43" t="s">
        <v>62</v>
      </c>
      <c r="C43" t="s">
        <v>62</v>
      </c>
      <c r="E43" s="83">
        <v>1526161.2866736709</v>
      </c>
    </row>
    <row r="44" spans="1:5" ht="12.75">
      <c r="A44" s="3" t="s">
        <v>63</v>
      </c>
      <c r="B44" t="s">
        <v>64</v>
      </c>
      <c r="C44" t="s">
        <v>64</v>
      </c>
      <c r="E44" s="83">
        <v>0</v>
      </c>
    </row>
    <row r="45" spans="1:5" ht="12.75">
      <c r="A45" s="3" t="s">
        <v>65</v>
      </c>
      <c r="B45" t="s">
        <v>66</v>
      </c>
      <c r="C45" t="s">
        <v>66</v>
      </c>
      <c r="E45" s="83">
        <v>0</v>
      </c>
    </row>
    <row r="46" spans="1:5" ht="12.75">
      <c r="A46" s="3" t="s">
        <v>67</v>
      </c>
      <c r="B46" t="s">
        <v>68</v>
      </c>
      <c r="C46" t="s">
        <v>68</v>
      </c>
      <c r="E46" s="83">
        <v>0</v>
      </c>
    </row>
    <row r="47" spans="1:5" ht="12.75">
      <c r="A47" s="3" t="s">
        <v>69</v>
      </c>
      <c r="B47" t="s">
        <v>70</v>
      </c>
      <c r="C47" t="s">
        <v>534</v>
      </c>
      <c r="E47" s="83">
        <v>0</v>
      </c>
    </row>
    <row r="48" spans="1:5" ht="12.75">
      <c r="A48" s="3" t="s">
        <v>71</v>
      </c>
      <c r="B48" t="s">
        <v>70</v>
      </c>
      <c r="C48" t="s">
        <v>72</v>
      </c>
      <c r="E48" s="83">
        <v>0</v>
      </c>
    </row>
    <row r="49" spans="1:5" ht="12.75">
      <c r="A49" s="3" t="s">
        <v>73</v>
      </c>
      <c r="B49" t="s">
        <v>70</v>
      </c>
      <c r="C49" t="s">
        <v>535</v>
      </c>
      <c r="E49" s="83">
        <v>0</v>
      </c>
    </row>
    <row r="50" spans="1:5" ht="12.75">
      <c r="A50" s="3" t="s">
        <v>74</v>
      </c>
      <c r="B50" t="s">
        <v>70</v>
      </c>
      <c r="C50" t="s">
        <v>70</v>
      </c>
      <c r="E50" s="83">
        <v>0</v>
      </c>
    </row>
    <row r="51" spans="1:5" ht="12.75">
      <c r="A51" s="3" t="s">
        <v>75</v>
      </c>
      <c r="B51" t="s">
        <v>70</v>
      </c>
      <c r="C51" t="s">
        <v>536</v>
      </c>
      <c r="E51" s="83">
        <v>0</v>
      </c>
    </row>
    <row r="52" spans="1:5" ht="12.75">
      <c r="A52" s="3" t="s">
        <v>76</v>
      </c>
      <c r="B52" t="s">
        <v>77</v>
      </c>
      <c r="C52" t="s">
        <v>537</v>
      </c>
      <c r="E52" s="83">
        <v>0</v>
      </c>
    </row>
    <row r="53" spans="1:5" ht="12.75">
      <c r="A53" s="3" t="s">
        <v>78</v>
      </c>
      <c r="B53" t="s">
        <v>77</v>
      </c>
      <c r="C53" t="s">
        <v>538</v>
      </c>
      <c r="E53" s="83">
        <v>403962.1803783331</v>
      </c>
    </row>
    <row r="54" spans="1:5" ht="12.75">
      <c r="A54" s="3" t="s">
        <v>79</v>
      </c>
      <c r="B54" t="s">
        <v>77</v>
      </c>
      <c r="C54" t="s">
        <v>539</v>
      </c>
      <c r="E54" s="83">
        <v>14000.809628235938</v>
      </c>
    </row>
    <row r="55" spans="1:5" ht="12.75">
      <c r="A55" s="3" t="s">
        <v>80</v>
      </c>
      <c r="B55" t="s">
        <v>77</v>
      </c>
      <c r="C55" t="s">
        <v>540</v>
      </c>
      <c r="E55" s="83">
        <v>0</v>
      </c>
    </row>
    <row r="56" spans="1:5" ht="12.75">
      <c r="A56" s="3" t="s">
        <v>81</v>
      </c>
      <c r="B56" t="s">
        <v>77</v>
      </c>
      <c r="C56" t="s">
        <v>541</v>
      </c>
      <c r="E56" s="83">
        <v>526759.2833150186</v>
      </c>
    </row>
    <row r="57" spans="1:5" ht="12.75">
      <c r="A57" s="3" t="s">
        <v>82</v>
      </c>
      <c r="B57" t="s">
        <v>77</v>
      </c>
      <c r="C57" t="s">
        <v>542</v>
      </c>
      <c r="E57" s="83">
        <v>0</v>
      </c>
    </row>
    <row r="58" spans="1:5" ht="12.75">
      <c r="A58" s="3" t="s">
        <v>83</v>
      </c>
      <c r="B58" t="s">
        <v>77</v>
      </c>
      <c r="C58" t="s">
        <v>543</v>
      </c>
      <c r="E58" s="83">
        <v>0</v>
      </c>
    </row>
    <row r="59" spans="1:5" ht="12.75">
      <c r="A59" s="3" t="s">
        <v>84</v>
      </c>
      <c r="B59" t="s">
        <v>77</v>
      </c>
      <c r="C59" t="s">
        <v>544</v>
      </c>
      <c r="E59" s="83">
        <v>0</v>
      </c>
    </row>
    <row r="60" spans="1:5" ht="12.75">
      <c r="A60" s="3" t="s">
        <v>85</v>
      </c>
      <c r="B60" t="s">
        <v>77</v>
      </c>
      <c r="C60" t="s">
        <v>545</v>
      </c>
      <c r="E60" s="83">
        <v>0</v>
      </c>
    </row>
    <row r="61" spans="1:5" ht="12.75">
      <c r="A61" s="3" t="s">
        <v>86</v>
      </c>
      <c r="B61" t="s">
        <v>77</v>
      </c>
      <c r="C61" t="s">
        <v>546</v>
      </c>
      <c r="E61" s="83">
        <v>0</v>
      </c>
    </row>
    <row r="62" spans="1:5" ht="12.75">
      <c r="A62" s="3" t="s">
        <v>87</v>
      </c>
      <c r="B62" t="s">
        <v>77</v>
      </c>
      <c r="C62" t="s">
        <v>547</v>
      </c>
      <c r="E62" s="83">
        <v>50470.63118074424</v>
      </c>
    </row>
    <row r="63" spans="1:5" ht="12.75">
      <c r="A63" s="3" t="s">
        <v>88</v>
      </c>
      <c r="B63" t="s">
        <v>77</v>
      </c>
      <c r="C63" t="s">
        <v>548</v>
      </c>
      <c r="E63" s="83">
        <v>0</v>
      </c>
    </row>
    <row r="64" spans="1:5" ht="12.75">
      <c r="A64" s="3" t="s">
        <v>89</v>
      </c>
      <c r="B64" t="s">
        <v>77</v>
      </c>
      <c r="C64" t="s">
        <v>549</v>
      </c>
      <c r="E64" s="83">
        <v>0</v>
      </c>
    </row>
    <row r="65" spans="1:5" ht="12.75">
      <c r="A65" s="3" t="s">
        <v>90</v>
      </c>
      <c r="B65" t="s">
        <v>77</v>
      </c>
      <c r="C65" t="s">
        <v>550</v>
      </c>
      <c r="E65" s="83">
        <v>23939.458613886807</v>
      </c>
    </row>
    <row r="66" spans="1:5" ht="12.75">
      <c r="A66" s="3" t="s">
        <v>91</v>
      </c>
      <c r="B66" t="s">
        <v>77</v>
      </c>
      <c r="C66" t="s">
        <v>551</v>
      </c>
      <c r="E66" s="83">
        <v>0</v>
      </c>
    </row>
    <row r="67" spans="1:5" ht="12.75">
      <c r="A67" s="3" t="s">
        <v>92</v>
      </c>
      <c r="B67" t="s">
        <v>93</v>
      </c>
      <c r="C67" t="s">
        <v>552</v>
      </c>
      <c r="E67" s="83">
        <v>84006.26810247716</v>
      </c>
    </row>
    <row r="68" spans="1:5" ht="12.75">
      <c r="A68" s="3" t="s">
        <v>94</v>
      </c>
      <c r="B68" t="s">
        <v>93</v>
      </c>
      <c r="C68" t="s">
        <v>553</v>
      </c>
      <c r="E68" s="83">
        <v>45742.469964497956</v>
      </c>
    </row>
    <row r="69" spans="1:5" ht="12.75">
      <c r="A69" s="3" t="s">
        <v>95</v>
      </c>
      <c r="B69" t="s">
        <v>93</v>
      </c>
      <c r="C69" t="s">
        <v>554</v>
      </c>
      <c r="E69" s="83">
        <v>0</v>
      </c>
    </row>
    <row r="70" spans="1:5" ht="12.75">
      <c r="A70" s="3" t="s">
        <v>96</v>
      </c>
      <c r="B70" t="s">
        <v>97</v>
      </c>
      <c r="C70" t="s">
        <v>555</v>
      </c>
      <c r="E70" s="83">
        <v>30467.143580855834</v>
      </c>
    </row>
    <row r="71" spans="1:5" ht="12.75">
      <c r="A71" s="3" t="s">
        <v>98</v>
      </c>
      <c r="B71" t="s">
        <v>97</v>
      </c>
      <c r="C71" t="s">
        <v>556</v>
      </c>
      <c r="E71" s="83">
        <v>0</v>
      </c>
    </row>
    <row r="72" spans="1:5" ht="12.75">
      <c r="A72" s="3" t="s">
        <v>99</v>
      </c>
      <c r="B72" t="s">
        <v>97</v>
      </c>
      <c r="C72" t="s">
        <v>557</v>
      </c>
      <c r="E72" s="83">
        <v>0</v>
      </c>
    </row>
    <row r="73" spans="1:5" ht="12.75">
      <c r="A73" s="3" t="s">
        <v>100</v>
      </c>
      <c r="B73" t="s">
        <v>101</v>
      </c>
      <c r="C73" t="s">
        <v>101</v>
      </c>
      <c r="E73" s="83">
        <v>0</v>
      </c>
    </row>
    <row r="74" spans="1:5" ht="12.75">
      <c r="A74" s="3" t="s">
        <v>102</v>
      </c>
      <c r="B74" t="s">
        <v>103</v>
      </c>
      <c r="C74" t="s">
        <v>558</v>
      </c>
      <c r="E74" s="83">
        <v>0</v>
      </c>
    </row>
    <row r="75" spans="1:5" ht="12.75">
      <c r="A75" s="3" t="s">
        <v>104</v>
      </c>
      <c r="B75" t="s">
        <v>103</v>
      </c>
      <c r="C75" t="s">
        <v>559</v>
      </c>
      <c r="E75" s="83">
        <v>0</v>
      </c>
    </row>
    <row r="76" spans="1:5" ht="12.75">
      <c r="A76" s="3" t="s">
        <v>105</v>
      </c>
      <c r="B76" t="s">
        <v>106</v>
      </c>
      <c r="C76" t="s">
        <v>106</v>
      </c>
      <c r="E76" s="83">
        <v>58715.40009583947</v>
      </c>
    </row>
    <row r="77" spans="1:5" ht="12.75">
      <c r="A77" s="3" t="s">
        <v>107</v>
      </c>
      <c r="B77" t="s">
        <v>108</v>
      </c>
      <c r="C77" t="s">
        <v>108</v>
      </c>
      <c r="E77" s="83">
        <v>0</v>
      </c>
    </row>
    <row r="78" spans="1:5" ht="12.75">
      <c r="A78" s="3" t="s">
        <v>109</v>
      </c>
      <c r="B78" t="s">
        <v>110</v>
      </c>
      <c r="C78" t="s">
        <v>110</v>
      </c>
      <c r="E78" s="83">
        <v>0</v>
      </c>
    </row>
    <row r="79" spans="1:5" ht="12.75">
      <c r="A79" s="3" t="s">
        <v>111</v>
      </c>
      <c r="B79" t="s">
        <v>110</v>
      </c>
      <c r="C79" t="s">
        <v>560</v>
      </c>
      <c r="E79" s="83">
        <v>0</v>
      </c>
    </row>
    <row r="80" spans="1:5" ht="12.75">
      <c r="A80" s="3" t="s">
        <v>112</v>
      </c>
      <c r="B80" t="s">
        <v>113</v>
      </c>
      <c r="C80" t="s">
        <v>561</v>
      </c>
      <c r="E80" s="83">
        <v>0</v>
      </c>
    </row>
    <row r="81" spans="1:5" ht="12.75">
      <c r="A81" s="3" t="s">
        <v>114</v>
      </c>
      <c r="B81" t="s">
        <v>115</v>
      </c>
      <c r="C81" t="s">
        <v>115</v>
      </c>
      <c r="E81" s="83">
        <v>302083.14856082154</v>
      </c>
    </row>
    <row r="82" spans="1:5" ht="12.75">
      <c r="A82" s="3" t="s">
        <v>116</v>
      </c>
      <c r="B82" t="s">
        <v>72</v>
      </c>
      <c r="C82" t="s">
        <v>562</v>
      </c>
      <c r="E82" s="83">
        <v>0</v>
      </c>
    </row>
    <row r="83" spans="1:5" ht="12.75">
      <c r="A83" s="3" t="s">
        <v>117</v>
      </c>
      <c r="B83" t="s">
        <v>72</v>
      </c>
      <c r="C83" t="s">
        <v>563</v>
      </c>
      <c r="E83" s="83">
        <v>10521.02831688154</v>
      </c>
    </row>
    <row r="84" spans="1:5" ht="12.75">
      <c r="A84" s="3" t="s">
        <v>118</v>
      </c>
      <c r="B84" t="s">
        <v>44</v>
      </c>
      <c r="C84" t="s">
        <v>564</v>
      </c>
      <c r="E84" s="83">
        <v>24190.726106075672</v>
      </c>
    </row>
    <row r="85" spans="1:5" ht="12.75">
      <c r="A85" s="3" t="s">
        <v>119</v>
      </c>
      <c r="B85" t="s">
        <v>44</v>
      </c>
      <c r="C85" t="s">
        <v>565</v>
      </c>
      <c r="E85" s="83">
        <v>0</v>
      </c>
    </row>
    <row r="86" spans="1:5" ht="12.75">
      <c r="A86" s="3" t="s">
        <v>120</v>
      </c>
      <c r="B86" t="s">
        <v>44</v>
      </c>
      <c r="C86" t="s">
        <v>566</v>
      </c>
      <c r="E86" s="83">
        <v>0</v>
      </c>
    </row>
    <row r="87" spans="1:5" ht="12.75">
      <c r="A87" s="3" t="s">
        <v>121</v>
      </c>
      <c r="B87" t="s">
        <v>44</v>
      </c>
      <c r="C87" t="s">
        <v>567</v>
      </c>
      <c r="E87" s="83">
        <v>16463.34025768045</v>
      </c>
    </row>
    <row r="88" spans="1:5" ht="12.75">
      <c r="A88" s="3" t="s">
        <v>122</v>
      </c>
      <c r="B88" t="s">
        <v>44</v>
      </c>
      <c r="C88" t="s">
        <v>568</v>
      </c>
      <c r="E88" s="83">
        <v>44625.516164025845</v>
      </c>
    </row>
    <row r="89" spans="1:5" ht="12.75">
      <c r="A89" s="3" t="s">
        <v>123</v>
      </c>
      <c r="B89" t="s">
        <v>124</v>
      </c>
      <c r="C89" t="s">
        <v>124</v>
      </c>
      <c r="E89" s="83">
        <v>94171.47323519664</v>
      </c>
    </row>
    <row r="90" spans="1:5" ht="12.75">
      <c r="A90" s="3" t="s">
        <v>125</v>
      </c>
      <c r="B90" t="s">
        <v>126</v>
      </c>
      <c r="C90" t="s">
        <v>569</v>
      </c>
      <c r="E90" s="83">
        <v>43358.602057674085</v>
      </c>
    </row>
    <row r="91" spans="1:5" ht="12.75">
      <c r="A91" s="3" t="s">
        <v>127</v>
      </c>
      <c r="B91" t="s">
        <v>126</v>
      </c>
      <c r="C91" t="s">
        <v>570</v>
      </c>
      <c r="E91" s="83">
        <v>0</v>
      </c>
    </row>
    <row r="92" spans="1:5" ht="12.75">
      <c r="A92" s="3" t="s">
        <v>128</v>
      </c>
      <c r="B92" t="s">
        <v>126</v>
      </c>
      <c r="C92" t="s">
        <v>571</v>
      </c>
      <c r="E92" s="83">
        <v>0</v>
      </c>
    </row>
    <row r="93" spans="1:5" ht="12.75">
      <c r="A93" s="3" t="s">
        <v>129</v>
      </c>
      <c r="B93" t="s">
        <v>130</v>
      </c>
      <c r="C93" t="s">
        <v>572</v>
      </c>
      <c r="E93" s="83">
        <v>0</v>
      </c>
    </row>
    <row r="94" spans="1:5" ht="12.75">
      <c r="A94" s="3" t="s">
        <v>131</v>
      </c>
      <c r="B94" t="s">
        <v>130</v>
      </c>
      <c r="C94" t="s">
        <v>573</v>
      </c>
      <c r="E94" s="83">
        <v>0</v>
      </c>
    </row>
    <row r="95" spans="1:5" ht="12.75">
      <c r="A95" s="3" t="s">
        <v>132</v>
      </c>
      <c r="B95" t="s">
        <v>130</v>
      </c>
      <c r="C95" t="s">
        <v>574</v>
      </c>
      <c r="E95" s="83">
        <v>0</v>
      </c>
    </row>
    <row r="96" spans="1:5" ht="12.75">
      <c r="A96" s="3" t="s">
        <v>133</v>
      </c>
      <c r="B96" t="s">
        <v>34</v>
      </c>
      <c r="C96" t="s">
        <v>575</v>
      </c>
      <c r="E96" s="83">
        <v>45757.15102125426</v>
      </c>
    </row>
    <row r="97" spans="1:5" ht="12.75">
      <c r="A97" s="3" t="s">
        <v>134</v>
      </c>
      <c r="B97" t="s">
        <v>34</v>
      </c>
      <c r="C97" t="s">
        <v>576</v>
      </c>
      <c r="E97" s="83">
        <v>0</v>
      </c>
    </row>
    <row r="98" spans="1:5" ht="12.75">
      <c r="A98" s="3" t="s">
        <v>135</v>
      </c>
      <c r="B98" t="s">
        <v>34</v>
      </c>
      <c r="C98" t="s">
        <v>577</v>
      </c>
      <c r="E98" s="83">
        <v>0</v>
      </c>
    </row>
    <row r="99" spans="1:5" ht="12.75">
      <c r="A99" s="3" t="s">
        <v>136</v>
      </c>
      <c r="B99" t="s">
        <v>34</v>
      </c>
      <c r="C99" t="s">
        <v>578</v>
      </c>
      <c r="E99" s="83">
        <v>17022.900781362096</v>
      </c>
    </row>
    <row r="100" spans="1:5" ht="12.75">
      <c r="A100" s="3" t="s">
        <v>137</v>
      </c>
      <c r="B100" t="s">
        <v>34</v>
      </c>
      <c r="C100" t="s">
        <v>579</v>
      </c>
      <c r="E100" s="83">
        <v>0</v>
      </c>
    </row>
    <row r="101" spans="1:5" ht="12.75">
      <c r="A101" s="3" t="s">
        <v>138</v>
      </c>
      <c r="B101" t="s">
        <v>34</v>
      </c>
      <c r="C101" t="s">
        <v>580</v>
      </c>
      <c r="E101" s="83">
        <v>0</v>
      </c>
    </row>
    <row r="102" spans="1:5" ht="12.75">
      <c r="A102" s="3" t="s">
        <v>139</v>
      </c>
      <c r="B102" t="s">
        <v>140</v>
      </c>
      <c r="C102" t="s">
        <v>581</v>
      </c>
      <c r="E102" s="83">
        <v>0</v>
      </c>
    </row>
    <row r="103" spans="1:5" ht="12.75">
      <c r="A103" s="3" t="s">
        <v>141</v>
      </c>
      <c r="B103" t="s">
        <v>140</v>
      </c>
      <c r="C103" t="s">
        <v>582</v>
      </c>
      <c r="E103" s="83">
        <v>0</v>
      </c>
    </row>
    <row r="104" spans="1:5" ht="12.75">
      <c r="A104" s="3" t="s">
        <v>142</v>
      </c>
      <c r="B104" t="s">
        <v>140</v>
      </c>
      <c r="C104" t="s">
        <v>583</v>
      </c>
      <c r="E104" s="83">
        <v>0</v>
      </c>
    </row>
    <row r="105" spans="1:5" ht="12.75">
      <c r="A105" s="3" t="s">
        <v>143</v>
      </c>
      <c r="B105" t="s">
        <v>144</v>
      </c>
      <c r="C105" t="s">
        <v>584</v>
      </c>
      <c r="E105" s="83">
        <v>0</v>
      </c>
    </row>
    <row r="106" spans="1:5" ht="12.75">
      <c r="A106" s="3" t="s">
        <v>145</v>
      </c>
      <c r="B106" t="s">
        <v>144</v>
      </c>
      <c r="C106" t="s">
        <v>585</v>
      </c>
      <c r="E106" s="83">
        <v>19214.484033425713</v>
      </c>
    </row>
    <row r="107" spans="1:5" ht="12.75">
      <c r="A107" s="3" t="s">
        <v>146</v>
      </c>
      <c r="B107" t="s">
        <v>144</v>
      </c>
      <c r="C107" t="s">
        <v>586</v>
      </c>
      <c r="E107" s="83">
        <v>0</v>
      </c>
    </row>
    <row r="108" spans="1:5" ht="12.75">
      <c r="A108" s="3" t="s">
        <v>147</v>
      </c>
      <c r="B108" t="s">
        <v>144</v>
      </c>
      <c r="C108" t="s">
        <v>587</v>
      </c>
      <c r="E108" s="83">
        <v>0</v>
      </c>
    </row>
    <row r="109" spans="1:5" ht="12.75">
      <c r="A109" s="3" t="s">
        <v>148</v>
      </c>
      <c r="B109" t="s">
        <v>149</v>
      </c>
      <c r="C109" t="s">
        <v>588</v>
      </c>
      <c r="E109" s="83">
        <v>0</v>
      </c>
    </row>
    <row r="110" spans="1:5" ht="12.75">
      <c r="A110" s="3" t="s">
        <v>150</v>
      </c>
      <c r="B110" t="s">
        <v>149</v>
      </c>
      <c r="C110" t="s">
        <v>589</v>
      </c>
      <c r="E110" s="83">
        <v>0</v>
      </c>
    </row>
    <row r="111" spans="1:5" ht="12.75">
      <c r="A111" s="3" t="s">
        <v>151</v>
      </c>
      <c r="B111" t="s">
        <v>149</v>
      </c>
      <c r="C111" t="s">
        <v>590</v>
      </c>
      <c r="E111" s="83">
        <v>352686.4525551698</v>
      </c>
    </row>
    <row r="112" spans="1:5" ht="12.75">
      <c r="A112" s="3" t="s">
        <v>152</v>
      </c>
      <c r="B112" t="s">
        <v>153</v>
      </c>
      <c r="C112" t="s">
        <v>591</v>
      </c>
      <c r="E112" s="83">
        <v>0</v>
      </c>
    </row>
    <row r="113" spans="1:5" ht="12.75">
      <c r="A113" s="3" t="s">
        <v>154</v>
      </c>
      <c r="B113" t="s">
        <v>155</v>
      </c>
      <c r="C113" t="s">
        <v>155</v>
      </c>
      <c r="E113" s="83">
        <v>42003.13405123858</v>
      </c>
    </row>
    <row r="114" spans="1:5" ht="12.75">
      <c r="A114" s="3" t="s">
        <v>156</v>
      </c>
      <c r="B114" t="s">
        <v>157</v>
      </c>
      <c r="C114" t="s">
        <v>157</v>
      </c>
      <c r="E114" s="83">
        <v>0</v>
      </c>
    </row>
    <row r="115" spans="1:5" ht="12.75">
      <c r="A115" s="3" t="s">
        <v>158</v>
      </c>
      <c r="B115" t="s">
        <v>157</v>
      </c>
      <c r="C115" t="s">
        <v>64</v>
      </c>
      <c r="E115" s="83">
        <v>0</v>
      </c>
    </row>
    <row r="116" spans="1:5" ht="12.75">
      <c r="A116" s="3" t="s">
        <v>159</v>
      </c>
      <c r="B116" t="s">
        <v>157</v>
      </c>
      <c r="C116" t="s">
        <v>592</v>
      </c>
      <c r="E116" s="83">
        <v>0</v>
      </c>
    </row>
    <row r="117" spans="1:5" ht="12.75">
      <c r="A117" s="3" t="s">
        <v>160</v>
      </c>
      <c r="B117" t="s">
        <v>161</v>
      </c>
      <c r="C117" t="s">
        <v>161</v>
      </c>
      <c r="E117" s="83">
        <v>43776.38634102999</v>
      </c>
    </row>
    <row r="118" spans="1:5" ht="12.75">
      <c r="A118" s="3" t="s">
        <v>162</v>
      </c>
      <c r="B118" t="s">
        <v>161</v>
      </c>
      <c r="C118" t="s">
        <v>593</v>
      </c>
      <c r="E118" s="83">
        <v>18682.466561596244</v>
      </c>
    </row>
    <row r="119" spans="1:5" ht="12.75">
      <c r="A119" s="3" t="s">
        <v>163</v>
      </c>
      <c r="B119" t="s">
        <v>164</v>
      </c>
      <c r="C119" t="s">
        <v>594</v>
      </c>
      <c r="E119" s="83">
        <v>0</v>
      </c>
    </row>
    <row r="120" spans="1:5" ht="12.75">
      <c r="A120" s="3" t="s">
        <v>165</v>
      </c>
      <c r="B120" t="s">
        <v>164</v>
      </c>
      <c r="C120" t="s">
        <v>595</v>
      </c>
      <c r="E120" s="83">
        <v>44272.6184472369</v>
      </c>
    </row>
    <row r="121" spans="1:5" ht="12.75">
      <c r="A121" s="3" t="s">
        <v>166</v>
      </c>
      <c r="B121" t="s">
        <v>164</v>
      </c>
      <c r="C121" t="s">
        <v>596</v>
      </c>
      <c r="E121" s="83">
        <v>0</v>
      </c>
    </row>
    <row r="122" spans="1:5" ht="12.75">
      <c r="A122" s="3" t="s">
        <v>167</v>
      </c>
      <c r="B122" t="s">
        <v>164</v>
      </c>
      <c r="C122" t="s">
        <v>597</v>
      </c>
      <c r="E122" s="83">
        <v>0</v>
      </c>
    </row>
    <row r="123" spans="1:5" ht="12.75">
      <c r="A123" s="3" t="s">
        <v>168</v>
      </c>
      <c r="B123" t="s">
        <v>169</v>
      </c>
      <c r="C123" t="s">
        <v>598</v>
      </c>
      <c r="E123" s="83">
        <v>0</v>
      </c>
    </row>
    <row r="124" spans="1:5" ht="12.75">
      <c r="A124" s="3" t="s">
        <v>170</v>
      </c>
      <c r="B124" t="s">
        <v>169</v>
      </c>
      <c r="C124" t="s">
        <v>599</v>
      </c>
      <c r="E124" s="83">
        <v>84194.37498920187</v>
      </c>
    </row>
    <row r="125" spans="1:5" ht="12.75">
      <c r="A125" s="3" t="s">
        <v>171</v>
      </c>
      <c r="B125" t="s">
        <v>169</v>
      </c>
      <c r="C125" t="s">
        <v>600</v>
      </c>
      <c r="E125" s="83">
        <v>0</v>
      </c>
    </row>
    <row r="126" spans="1:5" ht="12.75">
      <c r="A126" s="3" t="s">
        <v>172</v>
      </c>
      <c r="B126" t="s">
        <v>169</v>
      </c>
      <c r="C126" t="s">
        <v>601</v>
      </c>
      <c r="E126" s="83">
        <v>0</v>
      </c>
    </row>
    <row r="127" spans="1:5" ht="12.75">
      <c r="A127" s="3" t="s">
        <v>173</v>
      </c>
      <c r="B127" t="s">
        <v>169</v>
      </c>
      <c r="C127" t="s">
        <v>602</v>
      </c>
      <c r="E127" s="83">
        <v>0</v>
      </c>
    </row>
    <row r="128" spans="1:5" ht="12.75">
      <c r="A128" s="3" t="s">
        <v>174</v>
      </c>
      <c r="B128" t="s">
        <v>169</v>
      </c>
      <c r="C128" t="s">
        <v>603</v>
      </c>
      <c r="E128" s="83">
        <v>0</v>
      </c>
    </row>
    <row r="129" spans="1:5" ht="12.75">
      <c r="A129" s="3" t="s">
        <v>175</v>
      </c>
      <c r="B129" t="s">
        <v>176</v>
      </c>
      <c r="C129" t="s">
        <v>176</v>
      </c>
      <c r="E129" s="83">
        <v>0</v>
      </c>
    </row>
    <row r="130" spans="1:5" ht="12.75">
      <c r="A130" s="3" t="s">
        <v>177</v>
      </c>
      <c r="B130" t="s">
        <v>176</v>
      </c>
      <c r="C130" t="s">
        <v>604</v>
      </c>
      <c r="E130" s="83">
        <v>0</v>
      </c>
    </row>
    <row r="131" spans="1:5" ht="12.75">
      <c r="A131" s="3" t="s">
        <v>178</v>
      </c>
      <c r="B131" t="s">
        <v>179</v>
      </c>
      <c r="C131" t="s">
        <v>605</v>
      </c>
      <c r="E131" s="83">
        <v>31027.06837811669</v>
      </c>
    </row>
    <row r="132" spans="1:5" ht="12.75">
      <c r="A132" s="3" t="s">
        <v>180</v>
      </c>
      <c r="B132" t="s">
        <v>179</v>
      </c>
      <c r="C132" t="s">
        <v>179</v>
      </c>
      <c r="E132" s="83">
        <v>0</v>
      </c>
    </row>
    <row r="133" spans="1:5" ht="12.75">
      <c r="A133" s="3" t="s">
        <v>181</v>
      </c>
      <c r="B133" t="s">
        <v>182</v>
      </c>
      <c r="C133" t="s">
        <v>606</v>
      </c>
      <c r="E133" s="83">
        <v>46763.19317672546</v>
      </c>
    </row>
    <row r="134" spans="1:5" ht="12.75">
      <c r="A134" s="3" t="s">
        <v>183</v>
      </c>
      <c r="B134" t="s">
        <v>182</v>
      </c>
      <c r="C134" t="s">
        <v>607</v>
      </c>
      <c r="E134" s="83">
        <v>0</v>
      </c>
    </row>
    <row r="135" spans="1:5" ht="12.75">
      <c r="A135" s="3" t="s">
        <v>184</v>
      </c>
      <c r="B135" t="s">
        <v>185</v>
      </c>
      <c r="C135" t="s">
        <v>608</v>
      </c>
      <c r="E135" s="83">
        <v>0</v>
      </c>
    </row>
    <row r="136" spans="1:5" ht="12.75">
      <c r="A136" s="3" t="s">
        <v>186</v>
      </c>
      <c r="B136" t="s">
        <v>187</v>
      </c>
      <c r="C136" t="s">
        <v>609</v>
      </c>
      <c r="E136" s="83">
        <v>36348.861630997526</v>
      </c>
    </row>
    <row r="137" spans="1:5" ht="12.75">
      <c r="A137" s="3" t="s">
        <v>188</v>
      </c>
      <c r="B137" t="s">
        <v>187</v>
      </c>
      <c r="C137" t="s">
        <v>610</v>
      </c>
      <c r="E137" s="83">
        <v>44175.160670872945</v>
      </c>
    </row>
    <row r="138" spans="1:5" ht="12.75">
      <c r="A138" s="3" t="s">
        <v>189</v>
      </c>
      <c r="B138" t="s">
        <v>187</v>
      </c>
      <c r="C138" t="s">
        <v>611</v>
      </c>
      <c r="E138" s="83">
        <v>0</v>
      </c>
    </row>
    <row r="139" spans="1:5" ht="12.75">
      <c r="A139" s="3" t="s">
        <v>190</v>
      </c>
      <c r="B139" t="s">
        <v>187</v>
      </c>
      <c r="C139" t="s">
        <v>612</v>
      </c>
      <c r="E139" s="83">
        <v>0</v>
      </c>
    </row>
    <row r="140" spans="1:5" ht="12.75">
      <c r="A140" s="3" t="s">
        <v>191</v>
      </c>
      <c r="B140" t="s">
        <v>192</v>
      </c>
      <c r="C140" t="s">
        <v>613</v>
      </c>
      <c r="E140" s="83">
        <v>486241.241557315</v>
      </c>
    </row>
    <row r="141" spans="1:5" ht="12.75">
      <c r="A141" s="3" t="s">
        <v>193</v>
      </c>
      <c r="B141" t="s">
        <v>192</v>
      </c>
      <c r="C141" t="s">
        <v>614</v>
      </c>
      <c r="E141" s="83">
        <v>0</v>
      </c>
    </row>
    <row r="142" spans="1:5" ht="12.75">
      <c r="A142" s="3" t="s">
        <v>194</v>
      </c>
      <c r="B142" t="s">
        <v>195</v>
      </c>
      <c r="C142" t="s">
        <v>615</v>
      </c>
      <c r="E142" s="83">
        <v>0</v>
      </c>
    </row>
    <row r="143" spans="1:5" ht="12.75">
      <c r="A143" s="3" t="s">
        <v>196</v>
      </c>
      <c r="B143" t="s">
        <v>195</v>
      </c>
      <c r="C143" t="s">
        <v>616</v>
      </c>
      <c r="E143" s="83">
        <v>0</v>
      </c>
    </row>
    <row r="144" spans="1:5" ht="12.75">
      <c r="A144" s="3" t="s">
        <v>197</v>
      </c>
      <c r="B144" t="s">
        <v>198</v>
      </c>
      <c r="C144" t="s">
        <v>617</v>
      </c>
      <c r="E144" s="83">
        <v>0</v>
      </c>
    </row>
    <row r="145" spans="1:5" ht="12.75">
      <c r="A145" s="3" t="s">
        <v>199</v>
      </c>
      <c r="B145" t="s">
        <v>198</v>
      </c>
      <c r="C145" t="s">
        <v>618</v>
      </c>
      <c r="E145" s="83">
        <v>90048.54749104608</v>
      </c>
    </row>
    <row r="146" spans="1:5" ht="12.75">
      <c r="A146" s="3" t="s">
        <v>200</v>
      </c>
      <c r="B146" t="s">
        <v>198</v>
      </c>
      <c r="C146" t="s">
        <v>619</v>
      </c>
      <c r="E146" s="83">
        <v>0</v>
      </c>
    </row>
    <row r="147" spans="1:5" ht="12.75">
      <c r="A147" s="3" t="s">
        <v>201</v>
      </c>
      <c r="B147" t="s">
        <v>202</v>
      </c>
      <c r="C147" t="s">
        <v>620</v>
      </c>
      <c r="E147" s="83">
        <v>38272.49760484729</v>
      </c>
    </row>
    <row r="148" spans="1:5" ht="12.75">
      <c r="A148" s="3" t="s">
        <v>203</v>
      </c>
      <c r="B148" t="s">
        <v>202</v>
      </c>
      <c r="C148" t="s">
        <v>621</v>
      </c>
      <c r="E148" s="83">
        <v>0</v>
      </c>
    </row>
    <row r="149" spans="1:5" ht="12.75">
      <c r="A149" s="3" t="s">
        <v>204</v>
      </c>
      <c r="B149" t="s">
        <v>202</v>
      </c>
      <c r="C149" t="s">
        <v>622</v>
      </c>
      <c r="E149" s="83">
        <v>26530.82663059502</v>
      </c>
    </row>
    <row r="150" spans="1:5" ht="12.75">
      <c r="A150" s="3" t="s">
        <v>205</v>
      </c>
      <c r="B150" t="s">
        <v>206</v>
      </c>
      <c r="C150" t="s">
        <v>623</v>
      </c>
      <c r="E150" s="83">
        <v>0</v>
      </c>
    </row>
    <row r="151" spans="1:5" ht="12.75">
      <c r="A151" s="3" t="s">
        <v>207</v>
      </c>
      <c r="B151" t="s">
        <v>206</v>
      </c>
      <c r="C151" t="s">
        <v>155</v>
      </c>
      <c r="E151" s="83">
        <v>0</v>
      </c>
    </row>
    <row r="152" spans="1:5" ht="12.75">
      <c r="A152" s="3" t="s">
        <v>208</v>
      </c>
      <c r="B152" t="s">
        <v>206</v>
      </c>
      <c r="C152" t="s">
        <v>624</v>
      </c>
      <c r="E152" s="83">
        <v>50639.684431438305</v>
      </c>
    </row>
    <row r="153" spans="1:5" ht="12.75">
      <c r="A153" s="3" t="s">
        <v>209</v>
      </c>
      <c r="B153" t="s">
        <v>210</v>
      </c>
      <c r="C153" t="s">
        <v>625</v>
      </c>
      <c r="E153" s="83">
        <v>0</v>
      </c>
    </row>
    <row r="154" spans="1:5" ht="12.75">
      <c r="A154" s="3" t="s">
        <v>211</v>
      </c>
      <c r="B154" t="s">
        <v>212</v>
      </c>
      <c r="C154" t="s">
        <v>626</v>
      </c>
      <c r="E154" s="83">
        <v>0</v>
      </c>
    </row>
    <row r="155" spans="1:5" ht="12.75">
      <c r="A155" s="3" t="s">
        <v>213</v>
      </c>
      <c r="B155" t="s">
        <v>212</v>
      </c>
      <c r="C155" t="s">
        <v>627</v>
      </c>
      <c r="E155" s="83">
        <v>0</v>
      </c>
    </row>
    <row r="156" spans="1:5" ht="12.75">
      <c r="A156" s="3" t="s">
        <v>214</v>
      </c>
      <c r="B156" t="s">
        <v>215</v>
      </c>
      <c r="C156" t="s">
        <v>628</v>
      </c>
      <c r="E156" s="83">
        <v>0</v>
      </c>
    </row>
    <row r="157" spans="1:5" ht="12.75">
      <c r="A157" s="3" t="s">
        <v>216</v>
      </c>
      <c r="B157" t="s">
        <v>215</v>
      </c>
      <c r="C157" t="s">
        <v>629</v>
      </c>
      <c r="E157" s="83">
        <v>0</v>
      </c>
    </row>
    <row r="158" spans="1:5" ht="12.75">
      <c r="A158" s="3" t="s">
        <v>217</v>
      </c>
      <c r="B158" t="s">
        <v>218</v>
      </c>
      <c r="C158" t="s">
        <v>218</v>
      </c>
      <c r="E158" s="83">
        <v>30732.466821722915</v>
      </c>
    </row>
    <row r="159" spans="1:5" ht="12.75">
      <c r="A159" s="3" t="s">
        <v>219</v>
      </c>
      <c r="B159" t="s">
        <v>220</v>
      </c>
      <c r="C159" t="s">
        <v>630</v>
      </c>
      <c r="E159" s="83">
        <v>0</v>
      </c>
    </row>
    <row r="160" spans="1:5" ht="12.75">
      <c r="A160" s="3" t="s">
        <v>221</v>
      </c>
      <c r="B160" t="s">
        <v>220</v>
      </c>
      <c r="C160" t="s">
        <v>631</v>
      </c>
      <c r="E160" s="83">
        <v>0</v>
      </c>
    </row>
    <row r="161" spans="1:5" ht="12.75">
      <c r="A161" s="3" t="s">
        <v>222</v>
      </c>
      <c r="B161" t="s">
        <v>223</v>
      </c>
      <c r="C161" t="s">
        <v>632</v>
      </c>
      <c r="E161" s="83">
        <v>0</v>
      </c>
    </row>
    <row r="162" spans="1:5" ht="12.75">
      <c r="A162" s="3" t="s">
        <v>224</v>
      </c>
      <c r="B162" t="s">
        <v>223</v>
      </c>
      <c r="C162" t="s">
        <v>633</v>
      </c>
      <c r="E162" s="83">
        <v>0</v>
      </c>
    </row>
    <row r="163" spans="1:5" ht="12.75">
      <c r="A163" s="3" t="s">
        <v>225</v>
      </c>
      <c r="B163" t="s">
        <v>223</v>
      </c>
      <c r="C163" t="s">
        <v>634</v>
      </c>
      <c r="E163" s="83">
        <v>0</v>
      </c>
    </row>
    <row r="164" spans="1:5" ht="12.75">
      <c r="A164" s="3" t="s">
        <v>226</v>
      </c>
      <c r="B164" t="s">
        <v>223</v>
      </c>
      <c r="C164" t="s">
        <v>635</v>
      </c>
      <c r="E164" s="83">
        <v>0</v>
      </c>
    </row>
    <row r="165" spans="1:5" ht="12.75">
      <c r="A165" s="3" t="s">
        <v>227</v>
      </c>
      <c r="B165" t="s">
        <v>223</v>
      </c>
      <c r="C165" t="s">
        <v>636</v>
      </c>
      <c r="E165" s="83">
        <v>28820.61228588064</v>
      </c>
    </row>
    <row r="166" spans="1:5" ht="12.75">
      <c r="A166" s="3" t="s">
        <v>228</v>
      </c>
      <c r="B166" t="s">
        <v>229</v>
      </c>
      <c r="C166" t="s">
        <v>637</v>
      </c>
      <c r="E166" s="83">
        <v>0</v>
      </c>
    </row>
    <row r="167" spans="1:5" ht="12.75">
      <c r="A167" s="3" t="s">
        <v>230</v>
      </c>
      <c r="B167" t="s">
        <v>229</v>
      </c>
      <c r="C167" t="s">
        <v>638</v>
      </c>
      <c r="E167" s="83">
        <v>0</v>
      </c>
    </row>
    <row r="168" spans="1:5" ht="12.75">
      <c r="A168" s="3" t="s">
        <v>231</v>
      </c>
      <c r="B168" t="s">
        <v>229</v>
      </c>
      <c r="C168" t="s">
        <v>639</v>
      </c>
      <c r="E168" s="83">
        <v>85967.06694134223</v>
      </c>
    </row>
    <row r="169" spans="1:5" ht="12.75">
      <c r="A169" s="3" t="s">
        <v>232</v>
      </c>
      <c r="B169" t="s">
        <v>229</v>
      </c>
      <c r="C169" t="s">
        <v>640</v>
      </c>
      <c r="E169" s="83">
        <v>0</v>
      </c>
    </row>
    <row r="170" spans="1:5" ht="12.75">
      <c r="A170" s="3" t="s">
        <v>233</v>
      </c>
      <c r="B170" t="s">
        <v>229</v>
      </c>
      <c r="C170" t="s">
        <v>641</v>
      </c>
      <c r="E170" s="83">
        <v>0</v>
      </c>
    </row>
    <row r="171" spans="1:5" ht="12.75">
      <c r="A171" s="3" t="s">
        <v>234</v>
      </c>
      <c r="B171" t="s">
        <v>229</v>
      </c>
      <c r="C171" t="s">
        <v>642</v>
      </c>
      <c r="E171" s="83">
        <v>259186.7143902997</v>
      </c>
    </row>
    <row r="172" spans="1:5" ht="12.75">
      <c r="A172" s="3" t="s">
        <v>235</v>
      </c>
      <c r="B172" t="s">
        <v>229</v>
      </c>
      <c r="C172" t="s">
        <v>629</v>
      </c>
      <c r="E172" s="83">
        <v>0</v>
      </c>
    </row>
    <row r="173" spans="1:5" ht="12.75">
      <c r="A173" s="3" t="s">
        <v>236</v>
      </c>
      <c r="B173" t="s">
        <v>229</v>
      </c>
      <c r="C173" t="s">
        <v>643</v>
      </c>
      <c r="E173" s="83">
        <v>54862.55682127929</v>
      </c>
    </row>
    <row r="174" spans="1:5" ht="12.75">
      <c r="A174" s="3" t="s">
        <v>237</v>
      </c>
      <c r="B174" t="s">
        <v>229</v>
      </c>
      <c r="C174" t="s">
        <v>644</v>
      </c>
      <c r="E174" s="83">
        <v>0</v>
      </c>
    </row>
    <row r="175" spans="1:5" ht="12.75">
      <c r="A175" s="3" t="s">
        <v>238</v>
      </c>
      <c r="B175" t="s">
        <v>229</v>
      </c>
      <c r="C175" t="s">
        <v>645</v>
      </c>
      <c r="E175" s="83">
        <v>0</v>
      </c>
    </row>
    <row r="176" spans="1:5" ht="12.75">
      <c r="A176" s="3" t="s">
        <v>239</v>
      </c>
      <c r="B176" t="s">
        <v>229</v>
      </c>
      <c r="C176" t="s">
        <v>646</v>
      </c>
      <c r="E176" s="83">
        <v>0</v>
      </c>
    </row>
    <row r="177" spans="1:5" ht="12.75">
      <c r="A177" s="3" t="s">
        <v>240</v>
      </c>
      <c r="B177" t="s">
        <v>229</v>
      </c>
      <c r="C177" t="s">
        <v>647</v>
      </c>
      <c r="E177" s="83">
        <v>0</v>
      </c>
    </row>
    <row r="178" spans="1:5" ht="12.75">
      <c r="A178" s="3">
        <v>3200</v>
      </c>
      <c r="B178" t="s">
        <v>241</v>
      </c>
      <c r="C178" t="s">
        <v>242</v>
      </c>
      <c r="E178" s="83">
        <v>49026.2901759323</v>
      </c>
    </row>
    <row r="179" spans="1:5" ht="12.75">
      <c r="A179" s="3">
        <v>3210</v>
      </c>
      <c r="B179" t="s">
        <v>241</v>
      </c>
      <c r="C179" t="s">
        <v>243</v>
      </c>
      <c r="E179" s="83">
        <v>0</v>
      </c>
    </row>
    <row r="180" spans="1:5" ht="12.75">
      <c r="A180" s="3">
        <v>3220</v>
      </c>
      <c r="B180" t="s">
        <v>241</v>
      </c>
      <c r="C180" t="s">
        <v>244</v>
      </c>
      <c r="E180" s="83">
        <v>0</v>
      </c>
    </row>
    <row r="181" spans="1:5" ht="12.75">
      <c r="A181" s="3">
        <v>3230</v>
      </c>
      <c r="B181" t="s">
        <v>241</v>
      </c>
      <c r="C181" t="s">
        <v>245</v>
      </c>
      <c r="E181" s="83">
        <v>0</v>
      </c>
    </row>
    <row r="182" spans="1:5" ht="12.75">
      <c r="A182" s="3">
        <v>8001</v>
      </c>
      <c r="B182" s="34" t="s">
        <v>307</v>
      </c>
      <c r="C182" s="63" t="s">
        <v>308</v>
      </c>
      <c r="E182" s="83">
        <v>0</v>
      </c>
    </row>
    <row r="183" spans="1:5" ht="12.75">
      <c r="A183" s="118">
        <v>8041</v>
      </c>
      <c r="B183" s="118">
        <v>8041</v>
      </c>
      <c r="C183" s="119" t="s">
        <v>686</v>
      </c>
      <c r="D183" s="53"/>
      <c r="E183" s="83">
        <v>0</v>
      </c>
    </row>
    <row r="184" spans="1:5" ht="12.75">
      <c r="A184" s="118">
        <v>8042</v>
      </c>
      <c r="B184" s="118">
        <v>8042</v>
      </c>
      <c r="C184" s="119" t="s">
        <v>687</v>
      </c>
      <c r="D184" s="53"/>
      <c r="E184" s="83">
        <v>0</v>
      </c>
    </row>
    <row r="185" spans="1:5" ht="12.75">
      <c r="A185" s="118">
        <v>8043</v>
      </c>
      <c r="B185" s="118">
        <v>8043</v>
      </c>
      <c r="C185" s="119" t="s">
        <v>688</v>
      </c>
      <c r="D185" s="53"/>
      <c r="E185" s="83">
        <v>0</v>
      </c>
    </row>
    <row r="186" spans="1:5" ht="12.75">
      <c r="A186" s="3">
        <v>9025</v>
      </c>
      <c r="B186" s="3">
        <v>9025</v>
      </c>
      <c r="C186" t="s">
        <v>248</v>
      </c>
      <c r="E186" s="83">
        <v>0</v>
      </c>
    </row>
    <row r="187" spans="1:5" ht="12.75">
      <c r="A187" s="3">
        <v>9030</v>
      </c>
      <c r="B187" s="3">
        <v>9030</v>
      </c>
      <c r="C187" t="s">
        <v>249</v>
      </c>
      <c r="E187" s="83">
        <v>0</v>
      </c>
    </row>
    <row r="188" spans="1:5" ht="12.75">
      <c r="A188" s="3">
        <v>9035</v>
      </c>
      <c r="B188" s="3">
        <v>9035</v>
      </c>
      <c r="C188" t="s">
        <v>250</v>
      </c>
      <c r="E188" s="83">
        <v>0</v>
      </c>
    </row>
    <row r="189" spans="1:5" ht="12.75">
      <c r="A189" s="3">
        <v>9040</v>
      </c>
      <c r="B189" s="3">
        <v>9040</v>
      </c>
      <c r="C189" t="s">
        <v>251</v>
      </c>
      <c r="E189" s="83">
        <v>0</v>
      </c>
    </row>
    <row r="190" spans="1:5" ht="12.75">
      <c r="A190" s="3">
        <v>9045</v>
      </c>
      <c r="B190" s="3">
        <v>9045</v>
      </c>
      <c r="C190" t="s">
        <v>252</v>
      </c>
      <c r="E190" s="83">
        <v>0</v>
      </c>
    </row>
    <row r="191" spans="1:5" ht="12.75">
      <c r="A191" s="3">
        <v>9050</v>
      </c>
      <c r="B191" s="3">
        <v>9050</v>
      </c>
      <c r="C191" t="s">
        <v>253</v>
      </c>
      <c r="E191" s="83">
        <v>0</v>
      </c>
    </row>
    <row r="192" spans="1:5" ht="12.75">
      <c r="A192" s="3">
        <v>9055</v>
      </c>
      <c r="B192" s="3">
        <v>9055</v>
      </c>
      <c r="C192" t="s">
        <v>254</v>
      </c>
      <c r="E192" s="83">
        <v>0</v>
      </c>
    </row>
    <row r="193" spans="1:5" ht="12.75">
      <c r="A193" s="3">
        <v>9060</v>
      </c>
      <c r="B193" s="3">
        <v>9060</v>
      </c>
      <c r="C193" t="s">
        <v>255</v>
      </c>
      <c r="E193" s="83">
        <v>0</v>
      </c>
    </row>
    <row r="194" spans="1:5" ht="12.75">
      <c r="A194" s="3">
        <v>9075</v>
      </c>
      <c r="B194" s="3">
        <v>9075</v>
      </c>
      <c r="C194" t="s">
        <v>256</v>
      </c>
      <c r="E194" s="83">
        <v>0</v>
      </c>
    </row>
    <row r="195" spans="1:5" ht="12.75">
      <c r="A195" s="3">
        <v>9080</v>
      </c>
      <c r="B195" s="3">
        <v>9080</v>
      </c>
      <c r="C195" t="s">
        <v>257</v>
      </c>
      <c r="E195" s="83">
        <v>0</v>
      </c>
    </row>
    <row r="196" spans="1:5" ht="12.75">
      <c r="A196" s="3">
        <v>9095</v>
      </c>
      <c r="B196" s="3">
        <v>9095</v>
      </c>
      <c r="C196" t="s">
        <v>258</v>
      </c>
      <c r="E196" s="83">
        <v>0</v>
      </c>
    </row>
    <row r="197" spans="1:5" ht="12.75">
      <c r="A197" s="3">
        <v>9120</v>
      </c>
      <c r="B197" s="3">
        <v>9120</v>
      </c>
      <c r="C197" t="s">
        <v>259</v>
      </c>
      <c r="E197" s="83">
        <v>0</v>
      </c>
    </row>
    <row r="198" spans="1:5" ht="12.75">
      <c r="A198" s="3">
        <v>9125</v>
      </c>
      <c r="B198" s="3">
        <v>9125</v>
      </c>
      <c r="C198" t="s">
        <v>260</v>
      </c>
      <c r="E198" s="83">
        <v>0</v>
      </c>
    </row>
    <row r="199" spans="1:5" ht="12.75">
      <c r="A199" s="3">
        <v>9130</v>
      </c>
      <c r="B199" s="3">
        <v>9130</v>
      </c>
      <c r="C199" t="s">
        <v>487</v>
      </c>
      <c r="E199" s="83">
        <v>0</v>
      </c>
    </row>
    <row r="200" spans="1:5" ht="12.75">
      <c r="A200" s="3">
        <v>9135</v>
      </c>
      <c r="B200" s="3">
        <v>9135</v>
      </c>
      <c r="C200" t="s">
        <v>488</v>
      </c>
      <c r="E200" s="83">
        <v>0</v>
      </c>
    </row>
    <row r="201" spans="1:5" ht="12.75">
      <c r="A201" s="3">
        <v>9140</v>
      </c>
      <c r="B201" s="3">
        <v>9140</v>
      </c>
      <c r="C201" t="s">
        <v>261</v>
      </c>
      <c r="E201" s="83">
        <v>0</v>
      </c>
    </row>
    <row r="202" spans="1:5" ht="12.75">
      <c r="A202" s="3">
        <v>9145</v>
      </c>
      <c r="B202" s="3">
        <v>9145</v>
      </c>
      <c r="C202" t="s">
        <v>262</v>
      </c>
      <c r="E202" s="83">
        <v>0</v>
      </c>
    </row>
    <row r="203" spans="1:5" ht="12.75">
      <c r="A203" s="3" t="s">
        <v>247</v>
      </c>
      <c r="B203" s="3" t="s">
        <v>247</v>
      </c>
      <c r="C203" t="s">
        <v>263</v>
      </c>
      <c r="E203" s="83">
        <v>0</v>
      </c>
    </row>
    <row r="204" spans="1:5" ht="12.75">
      <c r="A204" s="3">
        <v>9160</v>
      </c>
      <c r="B204" s="3">
        <v>9160</v>
      </c>
      <c r="C204" t="s">
        <v>264</v>
      </c>
      <c r="E204" s="83">
        <v>0</v>
      </c>
    </row>
    <row r="205" spans="1:5" ht="12.75">
      <c r="A205" s="3">
        <v>9165</v>
      </c>
      <c r="B205" s="3">
        <v>9165</v>
      </c>
      <c r="C205" t="s">
        <v>489</v>
      </c>
      <c r="E205" s="83">
        <v>0</v>
      </c>
    </row>
    <row r="206" spans="1:5" ht="12.75">
      <c r="A206" s="3">
        <v>9170</v>
      </c>
      <c r="B206" s="3">
        <v>9170</v>
      </c>
      <c r="C206" s="119" t="s">
        <v>689</v>
      </c>
      <c r="E206" s="83">
        <v>0</v>
      </c>
    </row>
    <row r="207" ht="12.75">
      <c r="E207" s="69"/>
    </row>
    <row r="208" spans="3:5" ht="12.75">
      <c r="C208" t="s">
        <v>648</v>
      </c>
      <c r="E208" s="83">
        <f>SUM(E4:E207)</f>
        <v>7471408.501514014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2014-15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1">
      <pane ySplit="3" topLeftCell="A4" activePane="bottomLeft" state="frozen"/>
      <selection pane="topLeft" activeCell="F191" sqref="F191"/>
      <selection pane="bottomLeft" activeCell="A5" sqref="A5"/>
    </sheetView>
  </sheetViews>
  <sheetFormatPr defaultColWidth="9.140625" defaultRowHeight="12.75"/>
  <cols>
    <col min="2" max="2" width="16.421875" style="0" customWidth="1"/>
    <col min="3" max="3" width="27.8515625" style="0" customWidth="1"/>
    <col min="4" max="4" width="16.421875" style="0" customWidth="1"/>
    <col min="5" max="5" width="14.8515625" style="0" customWidth="1"/>
    <col min="6" max="6" width="16.00390625" style="0" bestFit="1" customWidth="1"/>
    <col min="7" max="7" width="10.140625" style="0" bestFit="1" customWidth="1"/>
    <col min="8" max="8" width="16.00390625" style="9" bestFit="1" customWidth="1"/>
    <col min="9" max="9" width="10.140625" style="0" bestFit="1" customWidth="1"/>
  </cols>
  <sheetData>
    <row r="1" spans="1:8" s="14" customFormat="1" ht="38.25">
      <c r="A1" s="13" t="s">
        <v>0</v>
      </c>
      <c r="B1" s="14" t="s">
        <v>1</v>
      </c>
      <c r="C1" s="14" t="s">
        <v>2</v>
      </c>
      <c r="D1" s="116" t="s">
        <v>684</v>
      </c>
      <c r="E1" s="117" t="s">
        <v>685</v>
      </c>
      <c r="F1" s="106" t="s">
        <v>662</v>
      </c>
      <c r="H1" s="115"/>
    </row>
    <row r="2" spans="1:8" ht="12.75">
      <c r="A2" s="3"/>
      <c r="D2" s="113" t="s">
        <v>654</v>
      </c>
      <c r="E2" s="113" t="s">
        <v>654</v>
      </c>
      <c r="F2" s="113"/>
      <c r="H2" s="113"/>
    </row>
    <row r="3" spans="1:8" ht="12.75">
      <c r="A3" s="3"/>
      <c r="D3" s="113" t="s">
        <v>655</v>
      </c>
      <c r="E3" s="113" t="s">
        <v>655</v>
      </c>
      <c r="F3" s="113"/>
      <c r="H3" s="113"/>
    </row>
    <row r="4" spans="1:6" ht="12.75">
      <c r="A4" s="3"/>
      <c r="F4" s="69"/>
    </row>
    <row r="5" spans="1:10" ht="12.75">
      <c r="A5" s="50" t="s">
        <v>5</v>
      </c>
      <c r="B5" t="s">
        <v>6</v>
      </c>
      <c r="C5" s="64" t="s">
        <v>313</v>
      </c>
      <c r="D5" s="114">
        <v>223387</v>
      </c>
      <c r="E5" s="114">
        <v>24820</v>
      </c>
      <c r="F5" s="102">
        <f>D5+E5</f>
        <v>248207</v>
      </c>
      <c r="H5" s="103"/>
      <c r="I5" s="1"/>
      <c r="J5" s="1"/>
    </row>
    <row r="6" spans="1:10" ht="12.75">
      <c r="A6" s="3" t="s">
        <v>7</v>
      </c>
      <c r="B6" t="s">
        <v>6</v>
      </c>
      <c r="C6" s="64" t="s">
        <v>314</v>
      </c>
      <c r="D6" s="114">
        <v>891343</v>
      </c>
      <c r="E6" s="114">
        <v>99033</v>
      </c>
      <c r="F6" s="102">
        <f aca="true" t="shared" si="0" ref="F6:F69">D6+E6</f>
        <v>990376</v>
      </c>
      <c r="H6" s="103"/>
      <c r="I6" s="1"/>
      <c r="J6" s="1"/>
    </row>
    <row r="7" spans="1:10" ht="12.75">
      <c r="A7" s="3" t="s">
        <v>8</v>
      </c>
      <c r="B7" t="s">
        <v>6</v>
      </c>
      <c r="C7" s="64" t="s">
        <v>315</v>
      </c>
      <c r="D7" s="114">
        <v>292390</v>
      </c>
      <c r="E7" s="114">
        <v>32486</v>
      </c>
      <c r="F7" s="102">
        <f t="shared" si="0"/>
        <v>324876</v>
      </c>
      <c r="H7" s="103"/>
      <c r="I7" s="1"/>
      <c r="J7" s="1"/>
    </row>
    <row r="8" spans="1:10" ht="12.75">
      <c r="A8" s="3" t="s">
        <v>9</v>
      </c>
      <c r="B8" t="s">
        <v>6</v>
      </c>
      <c r="C8" s="64" t="s">
        <v>316</v>
      </c>
      <c r="D8" s="114">
        <v>301362</v>
      </c>
      <c r="E8" s="114">
        <v>33483</v>
      </c>
      <c r="F8" s="102">
        <f t="shared" si="0"/>
        <v>334845</v>
      </c>
      <c r="H8" s="103"/>
      <c r="I8" s="1"/>
      <c r="J8" s="1"/>
    </row>
    <row r="9" spans="1:10" ht="12.75">
      <c r="A9" s="3" t="s">
        <v>10</v>
      </c>
      <c r="B9" t="s">
        <v>6</v>
      </c>
      <c r="C9" s="64" t="s">
        <v>317</v>
      </c>
      <c r="D9" s="114">
        <v>9358</v>
      </c>
      <c r="E9" s="114">
        <v>1039</v>
      </c>
      <c r="F9" s="102">
        <f t="shared" si="0"/>
        <v>10397</v>
      </c>
      <c r="H9" s="103"/>
      <c r="I9" s="1"/>
      <c r="J9" s="1"/>
    </row>
    <row r="10" spans="1:10" ht="12.75">
      <c r="A10" s="3" t="s">
        <v>11</v>
      </c>
      <c r="B10" t="s">
        <v>6</v>
      </c>
      <c r="C10" s="64" t="s">
        <v>318</v>
      </c>
      <c r="D10" s="114">
        <v>5656</v>
      </c>
      <c r="E10" s="114">
        <v>628</v>
      </c>
      <c r="F10" s="102">
        <f t="shared" si="0"/>
        <v>6284</v>
      </c>
      <c r="H10" s="103"/>
      <c r="I10" s="1"/>
      <c r="J10" s="1"/>
    </row>
    <row r="11" spans="1:10" ht="12.75">
      <c r="A11" s="3" t="s">
        <v>12</v>
      </c>
      <c r="B11" t="s">
        <v>6</v>
      </c>
      <c r="C11" s="64" t="s">
        <v>319</v>
      </c>
      <c r="D11" s="114">
        <v>440758</v>
      </c>
      <c r="E11" s="114">
        <v>48970</v>
      </c>
      <c r="F11" s="102">
        <f t="shared" si="0"/>
        <v>489728</v>
      </c>
      <c r="H11" s="103"/>
      <c r="I11" s="1"/>
      <c r="J11" s="1"/>
    </row>
    <row r="12" spans="1:10" ht="12.75">
      <c r="A12" s="3" t="s">
        <v>13</v>
      </c>
      <c r="B12" t="s">
        <v>14</v>
      </c>
      <c r="C12" s="64" t="s">
        <v>320</v>
      </c>
      <c r="D12" s="114">
        <v>38795</v>
      </c>
      <c r="E12" s="114">
        <v>4310</v>
      </c>
      <c r="F12" s="102">
        <f t="shared" si="0"/>
        <v>43105</v>
      </c>
      <c r="H12" s="103"/>
      <c r="I12" s="1"/>
      <c r="J12" s="1"/>
    </row>
    <row r="13" spans="1:10" ht="12.75">
      <c r="A13" s="3" t="s">
        <v>15</v>
      </c>
      <c r="B13" t="s">
        <v>14</v>
      </c>
      <c r="C13" s="64" t="s">
        <v>321</v>
      </c>
      <c r="D13" s="114">
        <v>6776</v>
      </c>
      <c r="E13" s="114">
        <v>753</v>
      </c>
      <c r="F13" s="102">
        <f t="shared" si="0"/>
        <v>7529</v>
      </c>
      <c r="H13" s="103"/>
      <c r="I13" s="1"/>
      <c r="J13" s="1"/>
    </row>
    <row r="14" spans="1:10" ht="12.75">
      <c r="A14" s="3" t="s">
        <v>16</v>
      </c>
      <c r="B14" t="s">
        <v>17</v>
      </c>
      <c r="C14" s="64" t="s">
        <v>322</v>
      </c>
      <c r="D14" s="114">
        <v>47416</v>
      </c>
      <c r="E14" s="114">
        <v>5268</v>
      </c>
      <c r="F14" s="102">
        <f t="shared" si="0"/>
        <v>52684</v>
      </c>
      <c r="H14" s="103"/>
      <c r="I14" s="1"/>
      <c r="J14" s="1"/>
    </row>
    <row r="15" spans="1:10" ht="12.75">
      <c r="A15" s="3" t="s">
        <v>18</v>
      </c>
      <c r="B15" t="s">
        <v>17</v>
      </c>
      <c r="C15" s="64" t="s">
        <v>323</v>
      </c>
      <c r="D15" s="114">
        <v>70520</v>
      </c>
      <c r="E15" s="114">
        <v>7836</v>
      </c>
      <c r="F15" s="102">
        <f t="shared" si="0"/>
        <v>78356</v>
      </c>
      <c r="H15" s="103"/>
      <c r="I15" s="1"/>
      <c r="J15" s="1"/>
    </row>
    <row r="16" spans="1:10" ht="12.75">
      <c r="A16" s="3" t="s">
        <v>19</v>
      </c>
      <c r="B16" t="s">
        <v>17</v>
      </c>
      <c r="C16" s="64" t="s">
        <v>324</v>
      </c>
      <c r="D16" s="114">
        <v>822030</v>
      </c>
      <c r="E16" s="114">
        <v>91332</v>
      </c>
      <c r="F16" s="102">
        <f t="shared" si="0"/>
        <v>913362</v>
      </c>
      <c r="H16" s="103"/>
      <c r="I16" s="1"/>
      <c r="J16" s="1"/>
    </row>
    <row r="17" spans="1:10" ht="12.75">
      <c r="A17" s="3" t="s">
        <v>20</v>
      </c>
      <c r="B17" t="s">
        <v>17</v>
      </c>
      <c r="C17" s="64" t="s">
        <v>325</v>
      </c>
      <c r="D17" s="114">
        <v>110719</v>
      </c>
      <c r="E17" s="114">
        <v>12301</v>
      </c>
      <c r="F17" s="102">
        <f t="shared" si="0"/>
        <v>123020</v>
      </c>
      <c r="H17" s="103"/>
      <c r="I17" s="1"/>
      <c r="J17" s="1"/>
    </row>
    <row r="18" spans="1:10" ht="12.75">
      <c r="A18" s="3" t="s">
        <v>21</v>
      </c>
      <c r="B18" t="s">
        <v>17</v>
      </c>
      <c r="C18" s="64" t="s">
        <v>326</v>
      </c>
      <c r="D18" s="114">
        <v>1682</v>
      </c>
      <c r="E18" s="114">
        <v>187</v>
      </c>
      <c r="F18" s="102">
        <f t="shared" si="0"/>
        <v>1869</v>
      </c>
      <c r="H18" s="103"/>
      <c r="I18" s="1"/>
      <c r="J18" s="1"/>
    </row>
    <row r="19" spans="1:10" ht="12.75">
      <c r="A19" s="3" t="s">
        <v>22</v>
      </c>
      <c r="B19" t="s">
        <v>17</v>
      </c>
      <c r="C19" s="64" t="s">
        <v>327</v>
      </c>
      <c r="D19" s="114">
        <v>1833285</v>
      </c>
      <c r="E19" s="114">
        <v>203688</v>
      </c>
      <c r="F19" s="102">
        <f t="shared" si="0"/>
        <v>2036973</v>
      </c>
      <c r="H19" s="103"/>
      <c r="I19" s="1"/>
      <c r="J19" s="1"/>
    </row>
    <row r="20" spans="1:10" ht="12.75">
      <c r="A20" s="3" t="s">
        <v>23</v>
      </c>
      <c r="B20" t="s">
        <v>17</v>
      </c>
      <c r="C20" s="64" t="s">
        <v>328</v>
      </c>
      <c r="D20" s="114">
        <v>1717</v>
      </c>
      <c r="E20" s="114">
        <v>191</v>
      </c>
      <c r="F20" s="102">
        <f t="shared" si="0"/>
        <v>1908</v>
      </c>
      <c r="H20" s="103"/>
      <c r="I20" s="1"/>
      <c r="J20" s="1"/>
    </row>
    <row r="21" spans="1:10" ht="12.75">
      <c r="A21" s="3" t="s">
        <v>24</v>
      </c>
      <c r="B21" t="s">
        <v>25</v>
      </c>
      <c r="C21" s="64" t="s">
        <v>329</v>
      </c>
      <c r="D21" s="114">
        <v>16476</v>
      </c>
      <c r="E21" s="114">
        <v>1831</v>
      </c>
      <c r="F21" s="102">
        <f t="shared" si="0"/>
        <v>18307</v>
      </c>
      <c r="H21" s="103"/>
      <c r="I21" s="1"/>
      <c r="J21" s="1"/>
    </row>
    <row r="22" spans="1:10" ht="12.75">
      <c r="A22" s="3" t="s">
        <v>26</v>
      </c>
      <c r="B22" t="s">
        <v>27</v>
      </c>
      <c r="C22" s="64" t="s">
        <v>330</v>
      </c>
      <c r="D22" s="114">
        <v>1570</v>
      </c>
      <c r="E22" s="114">
        <v>175</v>
      </c>
      <c r="F22" s="102">
        <f t="shared" si="0"/>
        <v>1745</v>
      </c>
      <c r="H22" s="103"/>
      <c r="I22" s="1"/>
      <c r="J22" s="1"/>
    </row>
    <row r="23" spans="1:10" ht="12.75">
      <c r="A23" s="3" t="s">
        <v>28</v>
      </c>
      <c r="B23" t="s">
        <v>27</v>
      </c>
      <c r="C23" s="64" t="s">
        <v>331</v>
      </c>
      <c r="D23" s="114">
        <v>0</v>
      </c>
      <c r="E23" s="114">
        <v>0</v>
      </c>
      <c r="F23" s="102">
        <f t="shared" si="0"/>
        <v>0</v>
      </c>
      <c r="H23" s="103"/>
      <c r="I23" s="1"/>
      <c r="J23" s="1"/>
    </row>
    <row r="24" spans="1:10" ht="12.75">
      <c r="A24" s="3" t="s">
        <v>29</v>
      </c>
      <c r="B24" t="s">
        <v>27</v>
      </c>
      <c r="C24" s="64" t="s">
        <v>332</v>
      </c>
      <c r="D24" s="114">
        <v>230</v>
      </c>
      <c r="E24" s="114">
        <v>26</v>
      </c>
      <c r="F24" s="102">
        <f t="shared" si="0"/>
        <v>256</v>
      </c>
      <c r="H24" s="103"/>
      <c r="I24" s="1"/>
      <c r="J24" s="1"/>
    </row>
    <row r="25" spans="1:10" ht="12.75">
      <c r="A25" s="3" t="s">
        <v>30</v>
      </c>
      <c r="B25" t="s">
        <v>27</v>
      </c>
      <c r="C25" s="64" t="s">
        <v>333</v>
      </c>
      <c r="D25" s="114">
        <v>160</v>
      </c>
      <c r="E25" s="114">
        <v>17</v>
      </c>
      <c r="F25" s="102">
        <f t="shared" si="0"/>
        <v>177</v>
      </c>
      <c r="H25" s="103"/>
      <c r="I25" s="1"/>
      <c r="J25" s="1"/>
    </row>
    <row r="26" spans="1:10" ht="12.75">
      <c r="A26" s="3" t="s">
        <v>31</v>
      </c>
      <c r="B26" t="s">
        <v>27</v>
      </c>
      <c r="C26" s="64" t="s">
        <v>334</v>
      </c>
      <c r="D26" s="114">
        <v>5</v>
      </c>
      <c r="E26" s="114">
        <v>1</v>
      </c>
      <c r="F26" s="102">
        <f t="shared" si="0"/>
        <v>6</v>
      </c>
      <c r="H26" s="103"/>
      <c r="I26" s="1"/>
      <c r="J26" s="1"/>
    </row>
    <row r="27" spans="1:10" ht="12.75">
      <c r="A27" s="3" t="s">
        <v>32</v>
      </c>
      <c r="B27" t="s">
        <v>33</v>
      </c>
      <c r="C27" s="64" t="s">
        <v>335</v>
      </c>
      <c r="D27" s="114">
        <v>260</v>
      </c>
      <c r="E27" s="114">
        <v>29</v>
      </c>
      <c r="F27" s="102">
        <f t="shared" si="0"/>
        <v>289</v>
      </c>
      <c r="H27" s="103"/>
      <c r="I27" s="1"/>
      <c r="J27" s="1"/>
    </row>
    <row r="28" spans="1:10" ht="12.75">
      <c r="A28" s="3" t="s">
        <v>35</v>
      </c>
      <c r="B28" t="s">
        <v>33</v>
      </c>
      <c r="C28" s="64" t="s">
        <v>336</v>
      </c>
      <c r="D28" s="114">
        <v>3171</v>
      </c>
      <c r="E28" s="114">
        <v>352</v>
      </c>
      <c r="F28" s="102">
        <f t="shared" si="0"/>
        <v>3523</v>
      </c>
      <c r="H28" s="103"/>
      <c r="I28" s="1"/>
      <c r="J28" s="1"/>
    </row>
    <row r="29" spans="1:10" ht="12.75">
      <c r="A29" s="3" t="s">
        <v>36</v>
      </c>
      <c r="B29" t="s">
        <v>37</v>
      </c>
      <c r="C29" s="64" t="s">
        <v>337</v>
      </c>
      <c r="D29" s="114">
        <v>574324</v>
      </c>
      <c r="E29" s="114">
        <v>63811</v>
      </c>
      <c r="F29" s="102">
        <f t="shared" si="0"/>
        <v>638135</v>
      </c>
      <c r="H29" s="103"/>
      <c r="I29" s="1"/>
      <c r="J29" s="1"/>
    </row>
    <row r="30" spans="1:10" ht="12.75">
      <c r="A30" s="3" t="s">
        <v>38</v>
      </c>
      <c r="B30" t="s">
        <v>37</v>
      </c>
      <c r="C30" s="64" t="s">
        <v>338</v>
      </c>
      <c r="D30" s="114">
        <v>352931</v>
      </c>
      <c r="E30" s="114">
        <v>39213</v>
      </c>
      <c r="F30" s="102">
        <f t="shared" si="0"/>
        <v>392144</v>
      </c>
      <c r="H30" s="103"/>
      <c r="I30" s="1"/>
      <c r="J30" s="1"/>
    </row>
    <row r="31" spans="1:10" ht="12.75">
      <c r="A31" s="3" t="s">
        <v>39</v>
      </c>
      <c r="B31" t="s">
        <v>40</v>
      </c>
      <c r="C31" s="64" t="s">
        <v>339</v>
      </c>
      <c r="D31" s="114">
        <v>379</v>
      </c>
      <c r="E31" s="114">
        <v>42</v>
      </c>
      <c r="F31" s="102">
        <f t="shared" si="0"/>
        <v>421</v>
      </c>
      <c r="H31" s="103"/>
      <c r="I31" s="1"/>
      <c r="J31" s="1"/>
    </row>
    <row r="32" spans="1:10" ht="12.75">
      <c r="A32" s="3" t="s">
        <v>41</v>
      </c>
      <c r="B32" t="s">
        <v>40</v>
      </c>
      <c r="C32" s="64" t="s">
        <v>340</v>
      </c>
      <c r="D32" s="114">
        <v>2233</v>
      </c>
      <c r="E32" s="114">
        <v>248</v>
      </c>
      <c r="F32" s="102">
        <f t="shared" si="0"/>
        <v>2481</v>
      </c>
      <c r="H32" s="103"/>
      <c r="I32" s="1"/>
      <c r="J32" s="1"/>
    </row>
    <row r="33" spans="1:10" ht="12.75">
      <c r="A33" s="50" t="s">
        <v>42</v>
      </c>
      <c r="B33" s="9" t="s">
        <v>43</v>
      </c>
      <c r="C33" s="64" t="s">
        <v>341</v>
      </c>
      <c r="D33" s="114">
        <v>38</v>
      </c>
      <c r="E33" s="114">
        <v>4</v>
      </c>
      <c r="F33" s="102">
        <f t="shared" si="0"/>
        <v>42</v>
      </c>
      <c r="H33" s="103"/>
      <c r="I33" s="1"/>
      <c r="J33" s="1"/>
    </row>
    <row r="34" spans="1:10" ht="12.75">
      <c r="A34" s="3" t="s">
        <v>45</v>
      </c>
      <c r="B34" t="s">
        <v>43</v>
      </c>
      <c r="C34" s="64" t="s">
        <v>342</v>
      </c>
      <c r="D34" s="114">
        <v>1566</v>
      </c>
      <c r="E34" s="114">
        <v>174</v>
      </c>
      <c r="F34" s="102">
        <f t="shared" si="0"/>
        <v>1740</v>
      </c>
      <c r="H34" s="103"/>
      <c r="I34" s="1"/>
      <c r="J34" s="1"/>
    </row>
    <row r="35" spans="1:10" ht="12.75">
      <c r="A35" s="3" t="s">
        <v>46</v>
      </c>
      <c r="B35" t="s">
        <v>47</v>
      </c>
      <c r="C35" s="64" t="s">
        <v>343</v>
      </c>
      <c r="D35" s="114">
        <v>752</v>
      </c>
      <c r="E35" s="114">
        <v>84</v>
      </c>
      <c r="F35" s="102">
        <f t="shared" si="0"/>
        <v>836</v>
      </c>
      <c r="H35" s="103"/>
      <c r="I35" s="1"/>
      <c r="J35" s="1"/>
    </row>
    <row r="36" spans="1:10" ht="12.75">
      <c r="A36" s="3" t="s">
        <v>48</v>
      </c>
      <c r="B36" t="s">
        <v>49</v>
      </c>
      <c r="C36" s="64" t="s">
        <v>344</v>
      </c>
      <c r="D36" s="114">
        <v>0</v>
      </c>
      <c r="E36" s="114">
        <v>0</v>
      </c>
      <c r="F36" s="102">
        <f t="shared" si="0"/>
        <v>0</v>
      </c>
      <c r="H36" s="103"/>
      <c r="I36" s="1"/>
      <c r="J36" s="1"/>
    </row>
    <row r="37" spans="1:10" ht="12.75">
      <c r="A37" s="3" t="s">
        <v>50</v>
      </c>
      <c r="B37" t="s">
        <v>49</v>
      </c>
      <c r="C37" s="64" t="s">
        <v>345</v>
      </c>
      <c r="D37" s="114">
        <v>187</v>
      </c>
      <c r="E37" s="114">
        <v>20</v>
      </c>
      <c r="F37" s="102">
        <f t="shared" si="0"/>
        <v>207</v>
      </c>
      <c r="H37" s="103"/>
      <c r="I37" s="1"/>
      <c r="J37" s="1"/>
    </row>
    <row r="38" spans="1:10" ht="12.75">
      <c r="A38" s="3" t="s">
        <v>51</v>
      </c>
      <c r="B38" t="s">
        <v>49</v>
      </c>
      <c r="C38" s="64" t="s">
        <v>346</v>
      </c>
      <c r="D38" s="114">
        <v>3527</v>
      </c>
      <c r="E38" s="114">
        <v>391</v>
      </c>
      <c r="F38" s="102">
        <f t="shared" si="0"/>
        <v>3918</v>
      </c>
      <c r="H38" s="103"/>
      <c r="I38" s="1"/>
      <c r="J38" s="1"/>
    </row>
    <row r="39" spans="1:10" ht="12.75">
      <c r="A39" s="3" t="s">
        <v>52</v>
      </c>
      <c r="B39" t="s">
        <v>53</v>
      </c>
      <c r="C39" s="64" t="s">
        <v>347</v>
      </c>
      <c r="D39" s="114">
        <v>4085</v>
      </c>
      <c r="E39" s="114">
        <v>454</v>
      </c>
      <c r="F39" s="102">
        <f t="shared" si="0"/>
        <v>4539</v>
      </c>
      <c r="H39" s="103"/>
      <c r="I39" s="1"/>
      <c r="J39" s="1"/>
    </row>
    <row r="40" spans="1:10" ht="12.75">
      <c r="A40" s="3" t="s">
        <v>54</v>
      </c>
      <c r="B40" t="s">
        <v>53</v>
      </c>
      <c r="C40" s="64" t="s">
        <v>348</v>
      </c>
      <c r="D40" s="114">
        <v>8204</v>
      </c>
      <c r="E40" s="114">
        <v>912</v>
      </c>
      <c r="F40" s="102">
        <f t="shared" si="0"/>
        <v>9116</v>
      </c>
      <c r="H40" s="103"/>
      <c r="I40" s="1"/>
      <c r="J40" s="1"/>
    </row>
    <row r="41" spans="1:10" ht="12.75">
      <c r="A41" s="3" t="s">
        <v>55</v>
      </c>
      <c r="B41" t="s">
        <v>56</v>
      </c>
      <c r="C41" s="64" t="s">
        <v>349</v>
      </c>
      <c r="D41" s="114">
        <v>495</v>
      </c>
      <c r="E41" s="114">
        <v>55</v>
      </c>
      <c r="F41" s="102">
        <f t="shared" si="0"/>
        <v>550</v>
      </c>
      <c r="H41" s="103"/>
      <c r="I41" s="1"/>
      <c r="J41" s="1"/>
    </row>
    <row r="42" spans="1:10" ht="12.75">
      <c r="A42" s="3" t="s">
        <v>57</v>
      </c>
      <c r="B42" t="s">
        <v>58</v>
      </c>
      <c r="C42" s="64" t="s">
        <v>350</v>
      </c>
      <c r="D42" s="114">
        <v>5</v>
      </c>
      <c r="E42" s="114">
        <v>1</v>
      </c>
      <c r="F42" s="102">
        <f t="shared" si="0"/>
        <v>6</v>
      </c>
      <c r="H42" s="103"/>
      <c r="I42" s="1"/>
      <c r="J42" s="1"/>
    </row>
    <row r="43" spans="1:10" ht="12.75">
      <c r="A43" s="3" t="s">
        <v>59</v>
      </c>
      <c r="B43" t="s">
        <v>60</v>
      </c>
      <c r="C43" s="64" t="s">
        <v>351</v>
      </c>
      <c r="D43" s="114">
        <v>34551</v>
      </c>
      <c r="E43" s="114">
        <v>3839</v>
      </c>
      <c r="F43" s="102">
        <f t="shared" si="0"/>
        <v>38390</v>
      </c>
      <c r="H43" s="103"/>
      <c r="I43" s="1"/>
      <c r="J43" s="1"/>
    </row>
    <row r="44" spans="1:10" ht="12.75">
      <c r="A44" s="3" t="s">
        <v>61</v>
      </c>
      <c r="B44" t="s">
        <v>62</v>
      </c>
      <c r="C44" s="64" t="s">
        <v>352</v>
      </c>
      <c r="D44" s="114">
        <v>3091439</v>
      </c>
      <c r="E44" s="114">
        <v>343470</v>
      </c>
      <c r="F44" s="102">
        <f t="shared" si="0"/>
        <v>3434909</v>
      </c>
      <c r="H44" s="103"/>
      <c r="I44" s="1"/>
      <c r="J44" s="1"/>
    </row>
    <row r="45" spans="1:10" ht="12.75">
      <c r="A45" s="3" t="s">
        <v>63</v>
      </c>
      <c r="B45" t="s">
        <v>64</v>
      </c>
      <c r="C45" s="64" t="s">
        <v>353</v>
      </c>
      <c r="D45" s="114">
        <v>0</v>
      </c>
      <c r="E45" s="114">
        <v>0</v>
      </c>
      <c r="F45" s="102">
        <f t="shared" si="0"/>
        <v>0</v>
      </c>
      <c r="H45" s="103"/>
      <c r="I45" s="1"/>
      <c r="J45" s="1"/>
    </row>
    <row r="46" spans="1:10" ht="12.75">
      <c r="A46" s="3" t="s">
        <v>65</v>
      </c>
      <c r="B46" t="s">
        <v>66</v>
      </c>
      <c r="C46" s="64" t="s">
        <v>354</v>
      </c>
      <c r="D46" s="114">
        <v>419558</v>
      </c>
      <c r="E46" s="114">
        <v>46615</v>
      </c>
      <c r="F46" s="102">
        <f t="shared" si="0"/>
        <v>466173</v>
      </c>
      <c r="H46" s="103"/>
      <c r="I46" s="1"/>
      <c r="J46" s="1"/>
    </row>
    <row r="47" spans="1:10" ht="12.75">
      <c r="A47" s="3" t="s">
        <v>67</v>
      </c>
      <c r="B47" t="s">
        <v>68</v>
      </c>
      <c r="C47" s="64" t="s">
        <v>355</v>
      </c>
      <c r="D47" s="114">
        <v>279885</v>
      </c>
      <c r="E47" s="114">
        <v>31097</v>
      </c>
      <c r="F47" s="102">
        <f t="shared" si="0"/>
        <v>310982</v>
      </c>
      <c r="H47" s="103"/>
      <c r="I47" s="1"/>
      <c r="J47" s="1"/>
    </row>
    <row r="48" spans="1:10" ht="12.75">
      <c r="A48" s="3" t="s">
        <v>69</v>
      </c>
      <c r="B48" t="s">
        <v>70</v>
      </c>
      <c r="C48" s="64" t="s">
        <v>356</v>
      </c>
      <c r="D48" s="114">
        <v>5697</v>
      </c>
      <c r="E48" s="114">
        <v>633</v>
      </c>
      <c r="F48" s="102">
        <f t="shared" si="0"/>
        <v>6330</v>
      </c>
      <c r="H48" s="103"/>
      <c r="I48" s="1"/>
      <c r="J48" s="1"/>
    </row>
    <row r="49" spans="1:10" ht="12.75">
      <c r="A49" s="3" t="s">
        <v>71</v>
      </c>
      <c r="B49" t="s">
        <v>70</v>
      </c>
      <c r="C49" s="64" t="s">
        <v>357</v>
      </c>
      <c r="D49" s="114">
        <v>970</v>
      </c>
      <c r="E49" s="114">
        <v>108</v>
      </c>
      <c r="F49" s="102">
        <f t="shared" si="0"/>
        <v>1078</v>
      </c>
      <c r="H49" s="103"/>
      <c r="I49" s="1"/>
      <c r="J49" s="1"/>
    </row>
    <row r="50" spans="1:10" ht="12.75">
      <c r="A50" s="3" t="s">
        <v>73</v>
      </c>
      <c r="B50" t="s">
        <v>70</v>
      </c>
      <c r="C50" s="64" t="s">
        <v>358</v>
      </c>
      <c r="D50" s="114">
        <v>97</v>
      </c>
      <c r="E50" s="114">
        <v>11</v>
      </c>
      <c r="F50" s="102">
        <f t="shared" si="0"/>
        <v>108</v>
      </c>
      <c r="H50" s="103"/>
      <c r="I50" s="1"/>
      <c r="J50" s="1"/>
    </row>
    <row r="51" spans="1:10" ht="12.75">
      <c r="A51" s="3" t="s">
        <v>74</v>
      </c>
      <c r="B51" t="s">
        <v>70</v>
      </c>
      <c r="C51" s="64" t="s">
        <v>359</v>
      </c>
      <c r="D51" s="114">
        <v>317</v>
      </c>
      <c r="E51" s="114">
        <v>35</v>
      </c>
      <c r="F51" s="102">
        <f t="shared" si="0"/>
        <v>352</v>
      </c>
      <c r="H51" s="103"/>
      <c r="I51" s="1"/>
      <c r="J51" s="1"/>
    </row>
    <row r="52" spans="1:10" ht="12.75">
      <c r="A52" s="3" t="s">
        <v>75</v>
      </c>
      <c r="B52" t="s">
        <v>70</v>
      </c>
      <c r="C52" s="64" t="s">
        <v>360</v>
      </c>
      <c r="D52" s="114">
        <v>0</v>
      </c>
      <c r="E52" s="114">
        <v>0</v>
      </c>
      <c r="F52" s="102">
        <f t="shared" si="0"/>
        <v>0</v>
      </c>
      <c r="H52" s="103"/>
      <c r="I52" s="1"/>
      <c r="J52" s="1"/>
    </row>
    <row r="53" spans="1:10" ht="12.75">
      <c r="A53" s="3" t="s">
        <v>76</v>
      </c>
      <c r="B53" t="s">
        <v>77</v>
      </c>
      <c r="C53" s="64" t="s">
        <v>361</v>
      </c>
      <c r="D53" s="114">
        <v>19</v>
      </c>
      <c r="E53" s="114">
        <v>2</v>
      </c>
      <c r="F53" s="102">
        <f t="shared" si="0"/>
        <v>21</v>
      </c>
      <c r="H53" s="103"/>
      <c r="I53" s="1"/>
      <c r="J53" s="1"/>
    </row>
    <row r="54" spans="1:10" ht="12.75">
      <c r="A54" s="3" t="s">
        <v>78</v>
      </c>
      <c r="B54" t="s">
        <v>77</v>
      </c>
      <c r="C54" s="64" t="s">
        <v>362</v>
      </c>
      <c r="D54" s="114">
        <v>288806</v>
      </c>
      <c r="E54" s="114">
        <v>32088</v>
      </c>
      <c r="F54" s="102">
        <f t="shared" si="0"/>
        <v>320894</v>
      </c>
      <c r="H54" s="103"/>
      <c r="I54" s="1"/>
      <c r="J54" s="1"/>
    </row>
    <row r="55" spans="1:10" ht="12.75">
      <c r="A55" s="3" t="s">
        <v>79</v>
      </c>
      <c r="B55" t="s">
        <v>77</v>
      </c>
      <c r="C55" s="64" t="s">
        <v>363</v>
      </c>
      <c r="D55" s="114">
        <v>36990</v>
      </c>
      <c r="E55" s="114">
        <v>4110</v>
      </c>
      <c r="F55" s="102">
        <f t="shared" si="0"/>
        <v>41100</v>
      </c>
      <c r="H55" s="103"/>
      <c r="I55" s="1"/>
      <c r="J55" s="1"/>
    </row>
    <row r="56" spans="1:10" ht="12.75">
      <c r="A56" s="99" t="s">
        <v>80</v>
      </c>
      <c r="B56" t="s">
        <v>77</v>
      </c>
      <c r="C56" s="64" t="s">
        <v>364</v>
      </c>
      <c r="D56" s="114">
        <v>57223</v>
      </c>
      <c r="E56" s="114">
        <v>6358</v>
      </c>
      <c r="F56" s="102">
        <f t="shared" si="0"/>
        <v>63581</v>
      </c>
      <c r="H56" s="103"/>
      <c r="I56" s="1"/>
      <c r="J56" s="1"/>
    </row>
    <row r="57" spans="1:10" ht="12.75">
      <c r="A57" s="99" t="s">
        <v>81</v>
      </c>
      <c r="B57" t="s">
        <v>77</v>
      </c>
      <c r="C57" s="64" t="s">
        <v>365</v>
      </c>
      <c r="D57" s="114">
        <v>372133</v>
      </c>
      <c r="E57" s="114">
        <v>41346</v>
      </c>
      <c r="F57" s="102">
        <f t="shared" si="0"/>
        <v>413479</v>
      </c>
      <c r="H57" s="103"/>
      <c r="I57" s="1"/>
      <c r="J57" s="1"/>
    </row>
    <row r="58" spans="1:10" ht="12.75">
      <c r="A58" s="99" t="s">
        <v>82</v>
      </c>
      <c r="B58" t="s">
        <v>77</v>
      </c>
      <c r="C58" s="64" t="s">
        <v>366</v>
      </c>
      <c r="D58" s="114">
        <v>19360</v>
      </c>
      <c r="E58" s="114">
        <v>2151</v>
      </c>
      <c r="F58" s="102">
        <f t="shared" si="0"/>
        <v>21511</v>
      </c>
      <c r="H58" s="103"/>
      <c r="I58" s="1"/>
      <c r="J58" s="1"/>
    </row>
    <row r="59" spans="1:10" ht="12.75">
      <c r="A59" s="99" t="s">
        <v>83</v>
      </c>
      <c r="B59" t="s">
        <v>77</v>
      </c>
      <c r="C59" s="64" t="s">
        <v>367</v>
      </c>
      <c r="D59" s="114">
        <v>1553</v>
      </c>
      <c r="E59" s="114">
        <v>173</v>
      </c>
      <c r="F59" s="102">
        <f t="shared" si="0"/>
        <v>1726</v>
      </c>
      <c r="H59" s="103"/>
      <c r="I59" s="1"/>
      <c r="J59" s="1"/>
    </row>
    <row r="60" spans="1:10" ht="12.75">
      <c r="A60" s="99" t="s">
        <v>84</v>
      </c>
      <c r="B60" t="s">
        <v>77</v>
      </c>
      <c r="C60" s="64" t="s">
        <v>368</v>
      </c>
      <c r="D60" s="114">
        <v>75045</v>
      </c>
      <c r="E60" s="114">
        <v>8338</v>
      </c>
      <c r="F60" s="102">
        <f t="shared" si="0"/>
        <v>83383</v>
      </c>
      <c r="H60" s="103"/>
      <c r="I60" s="1"/>
      <c r="J60" s="1"/>
    </row>
    <row r="61" spans="1:10" ht="12.75">
      <c r="A61" s="99" t="s">
        <v>85</v>
      </c>
      <c r="B61" t="s">
        <v>77</v>
      </c>
      <c r="C61" s="64" t="s">
        <v>369</v>
      </c>
      <c r="D61" s="114">
        <v>14036</v>
      </c>
      <c r="E61" s="114">
        <v>1559</v>
      </c>
      <c r="F61" s="102">
        <f t="shared" si="0"/>
        <v>15595</v>
      </c>
      <c r="H61" s="103"/>
      <c r="I61" s="1"/>
      <c r="J61" s="1"/>
    </row>
    <row r="62" spans="1:10" ht="12.75">
      <c r="A62" s="99" t="s">
        <v>86</v>
      </c>
      <c r="B62" t="s">
        <v>77</v>
      </c>
      <c r="C62" s="64" t="s">
        <v>370</v>
      </c>
      <c r="D62" s="114">
        <v>1248</v>
      </c>
      <c r="E62" s="114">
        <v>139</v>
      </c>
      <c r="F62" s="102">
        <f t="shared" si="0"/>
        <v>1387</v>
      </c>
      <c r="H62" s="103"/>
      <c r="I62" s="1"/>
      <c r="J62" s="1"/>
    </row>
    <row r="63" spans="1:10" ht="12.75">
      <c r="A63" s="99" t="s">
        <v>87</v>
      </c>
      <c r="B63" t="s">
        <v>77</v>
      </c>
      <c r="C63" s="64" t="s">
        <v>371</v>
      </c>
      <c r="D63" s="114">
        <v>4823</v>
      </c>
      <c r="E63" s="114">
        <v>536</v>
      </c>
      <c r="F63" s="102">
        <f t="shared" si="0"/>
        <v>5359</v>
      </c>
      <c r="H63" s="103"/>
      <c r="I63" s="1"/>
      <c r="J63" s="1"/>
    </row>
    <row r="64" spans="1:10" ht="12.75">
      <c r="A64" s="99" t="s">
        <v>88</v>
      </c>
      <c r="B64" t="s">
        <v>77</v>
      </c>
      <c r="C64" s="64" t="s">
        <v>372</v>
      </c>
      <c r="D64" s="114">
        <v>35458</v>
      </c>
      <c r="E64" s="114">
        <v>3940</v>
      </c>
      <c r="F64" s="102">
        <f t="shared" si="0"/>
        <v>39398</v>
      </c>
      <c r="H64" s="103"/>
      <c r="I64" s="1"/>
      <c r="J64" s="1"/>
    </row>
    <row r="65" spans="1:10" ht="12.75">
      <c r="A65" s="99" t="s">
        <v>89</v>
      </c>
      <c r="B65" t="s">
        <v>77</v>
      </c>
      <c r="C65" s="64" t="s">
        <v>373</v>
      </c>
      <c r="D65" s="114">
        <v>127916</v>
      </c>
      <c r="E65" s="114">
        <v>14212</v>
      </c>
      <c r="F65" s="102">
        <f t="shared" si="0"/>
        <v>142128</v>
      </c>
      <c r="H65" s="103"/>
      <c r="I65" s="1"/>
      <c r="J65" s="1"/>
    </row>
    <row r="66" spans="1:10" ht="12.75">
      <c r="A66" s="99" t="s">
        <v>90</v>
      </c>
      <c r="B66" t="s">
        <v>77</v>
      </c>
      <c r="C66" s="64" t="s">
        <v>374</v>
      </c>
      <c r="D66" s="114">
        <v>211</v>
      </c>
      <c r="E66" s="114">
        <v>24</v>
      </c>
      <c r="F66" s="102">
        <f t="shared" si="0"/>
        <v>235</v>
      </c>
      <c r="H66" s="103"/>
      <c r="I66" s="1"/>
      <c r="J66" s="1"/>
    </row>
    <row r="67" spans="1:10" ht="12.75">
      <c r="A67" s="99" t="s">
        <v>91</v>
      </c>
      <c r="B67" t="s">
        <v>77</v>
      </c>
      <c r="C67" s="64" t="s">
        <v>375</v>
      </c>
      <c r="D67" s="114">
        <v>809</v>
      </c>
      <c r="E67" s="114">
        <v>90</v>
      </c>
      <c r="F67" s="102">
        <f t="shared" si="0"/>
        <v>899</v>
      </c>
      <c r="H67" s="103"/>
      <c r="I67" s="1"/>
      <c r="J67" s="1"/>
    </row>
    <row r="68" spans="1:10" ht="12.75">
      <c r="A68" s="99" t="s">
        <v>92</v>
      </c>
      <c r="B68" t="s">
        <v>93</v>
      </c>
      <c r="C68" s="64" t="s">
        <v>376</v>
      </c>
      <c r="D68" s="114">
        <v>4789</v>
      </c>
      <c r="E68" s="114">
        <v>532</v>
      </c>
      <c r="F68" s="102">
        <f t="shared" si="0"/>
        <v>5321</v>
      </c>
      <c r="H68" s="103"/>
      <c r="I68" s="1"/>
      <c r="J68" s="1"/>
    </row>
    <row r="69" spans="1:10" ht="12.75">
      <c r="A69" s="99" t="s">
        <v>94</v>
      </c>
      <c r="B69" t="s">
        <v>93</v>
      </c>
      <c r="C69" s="64" t="s">
        <v>377</v>
      </c>
      <c r="D69" s="114">
        <v>3120</v>
      </c>
      <c r="E69" s="114">
        <v>346</v>
      </c>
      <c r="F69" s="102">
        <f t="shared" si="0"/>
        <v>3466</v>
      </c>
      <c r="H69" s="103"/>
      <c r="I69" s="1"/>
      <c r="J69" s="1"/>
    </row>
    <row r="70" spans="1:10" ht="12.75">
      <c r="A70" s="99" t="s">
        <v>95</v>
      </c>
      <c r="B70" t="s">
        <v>93</v>
      </c>
      <c r="C70" s="64" t="s">
        <v>378</v>
      </c>
      <c r="D70" s="114">
        <v>0</v>
      </c>
      <c r="E70" s="114">
        <v>0</v>
      </c>
      <c r="F70" s="102">
        <f aca="true" t="shared" si="1" ref="F70:F133">D70+E70</f>
        <v>0</v>
      </c>
      <c r="H70" s="103"/>
      <c r="I70" s="1"/>
      <c r="J70" s="1"/>
    </row>
    <row r="71" spans="1:10" ht="12.75">
      <c r="A71" s="99" t="s">
        <v>96</v>
      </c>
      <c r="B71" t="s">
        <v>97</v>
      </c>
      <c r="C71" s="64" t="s">
        <v>379</v>
      </c>
      <c r="D71" s="114">
        <v>220583</v>
      </c>
      <c r="E71" s="114">
        <v>24508</v>
      </c>
      <c r="F71" s="102">
        <f t="shared" si="1"/>
        <v>245091</v>
      </c>
      <c r="H71" s="103"/>
      <c r="I71" s="1"/>
      <c r="J71" s="1"/>
    </row>
    <row r="72" spans="1:10" ht="12.75">
      <c r="A72" s="99" t="s">
        <v>98</v>
      </c>
      <c r="B72" t="s">
        <v>97</v>
      </c>
      <c r="C72" s="64" t="s">
        <v>380</v>
      </c>
      <c r="D72" s="114">
        <v>115333</v>
      </c>
      <c r="E72" s="114">
        <v>12814</v>
      </c>
      <c r="F72" s="102">
        <f t="shared" si="1"/>
        <v>128147</v>
      </c>
      <c r="H72" s="103"/>
      <c r="I72" s="1"/>
      <c r="J72" s="1"/>
    </row>
    <row r="73" spans="1:10" ht="12.75">
      <c r="A73" s="99" t="s">
        <v>99</v>
      </c>
      <c r="B73" t="s">
        <v>97</v>
      </c>
      <c r="C73" s="64" t="s">
        <v>381</v>
      </c>
      <c r="D73" s="114">
        <v>28910</v>
      </c>
      <c r="E73" s="114">
        <v>3212</v>
      </c>
      <c r="F73" s="102">
        <f t="shared" si="1"/>
        <v>32122</v>
      </c>
      <c r="H73" s="103"/>
      <c r="I73" s="1"/>
      <c r="J73" s="1"/>
    </row>
    <row r="74" spans="1:10" ht="12.75">
      <c r="A74" s="99" t="s">
        <v>100</v>
      </c>
      <c r="B74" t="s">
        <v>101</v>
      </c>
      <c r="C74" s="64" t="s">
        <v>382</v>
      </c>
      <c r="D74" s="114">
        <v>106</v>
      </c>
      <c r="E74" s="114">
        <v>11</v>
      </c>
      <c r="F74" s="102">
        <f t="shared" si="1"/>
        <v>117</v>
      </c>
      <c r="H74" s="103"/>
      <c r="I74" s="1"/>
      <c r="J74" s="1"/>
    </row>
    <row r="75" spans="1:10" ht="12.75">
      <c r="A75" s="99" t="s">
        <v>102</v>
      </c>
      <c r="B75" t="s">
        <v>103</v>
      </c>
      <c r="C75" s="64" t="s">
        <v>383</v>
      </c>
      <c r="D75" s="114">
        <v>5532</v>
      </c>
      <c r="E75" s="114">
        <v>615</v>
      </c>
      <c r="F75" s="102">
        <f t="shared" si="1"/>
        <v>6147</v>
      </c>
      <c r="H75" s="103"/>
      <c r="I75" s="1"/>
      <c r="J75" s="1"/>
    </row>
    <row r="76" spans="1:10" ht="12.75">
      <c r="A76" s="99" t="s">
        <v>104</v>
      </c>
      <c r="B76" t="s">
        <v>103</v>
      </c>
      <c r="C76" s="64" t="s">
        <v>384</v>
      </c>
      <c r="D76" s="114">
        <v>14531</v>
      </c>
      <c r="E76" s="114">
        <v>1614</v>
      </c>
      <c r="F76" s="102">
        <f t="shared" si="1"/>
        <v>16145</v>
      </c>
      <c r="H76" s="103"/>
      <c r="I76" s="1"/>
      <c r="J76" s="1"/>
    </row>
    <row r="77" spans="1:10" ht="12.75">
      <c r="A77" s="99" t="s">
        <v>105</v>
      </c>
      <c r="B77" t="s">
        <v>106</v>
      </c>
      <c r="C77" s="64" t="s">
        <v>385</v>
      </c>
      <c r="D77" s="114">
        <v>21535</v>
      </c>
      <c r="E77" s="114">
        <v>2393</v>
      </c>
      <c r="F77" s="102">
        <f t="shared" si="1"/>
        <v>23928</v>
      </c>
      <c r="H77" s="103"/>
      <c r="I77" s="1"/>
      <c r="J77" s="1"/>
    </row>
    <row r="78" spans="1:10" ht="12.75">
      <c r="A78" s="99" t="s">
        <v>107</v>
      </c>
      <c r="B78" t="s">
        <v>108</v>
      </c>
      <c r="C78" s="64" t="s">
        <v>386</v>
      </c>
      <c r="D78" s="114">
        <v>316</v>
      </c>
      <c r="E78" s="114">
        <v>35</v>
      </c>
      <c r="F78" s="102">
        <f t="shared" si="1"/>
        <v>351</v>
      </c>
      <c r="H78" s="103"/>
      <c r="I78" s="1"/>
      <c r="J78" s="1"/>
    </row>
    <row r="79" spans="1:10" ht="12.75">
      <c r="A79" s="99" t="s">
        <v>109</v>
      </c>
      <c r="B79" t="s">
        <v>110</v>
      </c>
      <c r="C79" s="64" t="s">
        <v>387</v>
      </c>
      <c r="D79" s="114">
        <v>740</v>
      </c>
      <c r="E79" s="114">
        <v>82</v>
      </c>
      <c r="F79" s="102">
        <f t="shared" si="1"/>
        <v>822</v>
      </c>
      <c r="H79" s="103"/>
      <c r="I79" s="1"/>
      <c r="J79" s="1"/>
    </row>
    <row r="80" spans="1:10" ht="12.75">
      <c r="A80" s="99" t="s">
        <v>111</v>
      </c>
      <c r="B80" t="s">
        <v>110</v>
      </c>
      <c r="C80" s="64" t="s">
        <v>388</v>
      </c>
      <c r="D80" s="114">
        <v>116</v>
      </c>
      <c r="E80" s="114">
        <v>13</v>
      </c>
      <c r="F80" s="102">
        <f t="shared" si="1"/>
        <v>129</v>
      </c>
      <c r="H80" s="103"/>
      <c r="I80" s="1"/>
      <c r="J80" s="1"/>
    </row>
    <row r="81" spans="1:10" ht="12.75">
      <c r="A81" s="99" t="s">
        <v>112</v>
      </c>
      <c r="B81" t="s">
        <v>113</v>
      </c>
      <c r="C81" s="64" t="s">
        <v>389</v>
      </c>
      <c r="D81" s="114">
        <v>2450</v>
      </c>
      <c r="E81" s="114">
        <v>272</v>
      </c>
      <c r="F81" s="102">
        <f t="shared" si="1"/>
        <v>2722</v>
      </c>
      <c r="H81" s="103"/>
      <c r="I81" s="1"/>
      <c r="J81" s="1"/>
    </row>
    <row r="82" spans="1:10" ht="12.75">
      <c r="A82" s="99" t="s">
        <v>114</v>
      </c>
      <c r="B82" t="s">
        <v>115</v>
      </c>
      <c r="C82" s="64" t="s">
        <v>390</v>
      </c>
      <c r="D82" s="114">
        <v>833739</v>
      </c>
      <c r="E82" s="114">
        <v>92632</v>
      </c>
      <c r="F82" s="102">
        <f t="shared" si="1"/>
        <v>926371</v>
      </c>
      <c r="H82" s="103"/>
      <c r="I82" s="1"/>
      <c r="J82" s="1"/>
    </row>
    <row r="83" spans="1:10" ht="12.75">
      <c r="A83" s="99" t="s">
        <v>116</v>
      </c>
      <c r="B83" t="s">
        <v>72</v>
      </c>
      <c r="C83" s="64" t="s">
        <v>391</v>
      </c>
      <c r="D83" s="114">
        <v>522</v>
      </c>
      <c r="E83" s="114">
        <v>58</v>
      </c>
      <c r="F83" s="102">
        <f t="shared" si="1"/>
        <v>580</v>
      </c>
      <c r="H83" s="103"/>
      <c r="I83" s="1"/>
      <c r="J83" s="1"/>
    </row>
    <row r="84" spans="1:10" ht="12.75">
      <c r="A84" s="99" t="s">
        <v>117</v>
      </c>
      <c r="B84" t="s">
        <v>72</v>
      </c>
      <c r="C84" s="64" t="s">
        <v>392</v>
      </c>
      <c r="D84" s="114">
        <v>0</v>
      </c>
      <c r="E84" s="114">
        <v>0</v>
      </c>
      <c r="F84" s="102">
        <f t="shared" si="1"/>
        <v>0</v>
      </c>
      <c r="H84" s="103"/>
      <c r="I84" s="1"/>
      <c r="J84" s="1"/>
    </row>
    <row r="85" spans="1:10" ht="12.75">
      <c r="A85" s="99" t="s">
        <v>118</v>
      </c>
      <c r="B85" t="s">
        <v>44</v>
      </c>
      <c r="C85" s="64" t="s">
        <v>393</v>
      </c>
      <c r="D85" s="114">
        <v>0</v>
      </c>
      <c r="E85" s="114">
        <v>0</v>
      </c>
      <c r="F85" s="102">
        <f t="shared" si="1"/>
        <v>0</v>
      </c>
      <c r="H85" s="103"/>
      <c r="I85" s="1"/>
      <c r="J85" s="1"/>
    </row>
    <row r="86" spans="1:10" ht="12.75">
      <c r="A86" s="99" t="s">
        <v>119</v>
      </c>
      <c r="B86" t="s">
        <v>44</v>
      </c>
      <c r="C86" s="64" t="s">
        <v>394</v>
      </c>
      <c r="D86" s="114">
        <v>642</v>
      </c>
      <c r="E86" s="114">
        <v>71</v>
      </c>
      <c r="F86" s="102">
        <f t="shared" si="1"/>
        <v>713</v>
      </c>
      <c r="H86" s="103"/>
      <c r="I86" s="1"/>
      <c r="J86" s="1"/>
    </row>
    <row r="87" spans="1:10" ht="12.75">
      <c r="A87" s="99" t="s">
        <v>120</v>
      </c>
      <c r="B87" t="s">
        <v>44</v>
      </c>
      <c r="C87" s="64" t="s">
        <v>395</v>
      </c>
      <c r="D87" s="114">
        <v>1636</v>
      </c>
      <c r="E87" s="114">
        <v>182</v>
      </c>
      <c r="F87" s="102">
        <f t="shared" si="1"/>
        <v>1818</v>
      </c>
      <c r="H87" s="103"/>
      <c r="I87" s="1"/>
      <c r="J87" s="1"/>
    </row>
    <row r="88" spans="1:10" ht="12.75">
      <c r="A88" s="99" t="s">
        <v>121</v>
      </c>
      <c r="B88" t="s">
        <v>44</v>
      </c>
      <c r="C88" s="64" t="s">
        <v>396</v>
      </c>
      <c r="D88" s="114">
        <v>3943</v>
      </c>
      <c r="E88" s="114">
        <v>438</v>
      </c>
      <c r="F88" s="102">
        <f t="shared" si="1"/>
        <v>4381</v>
      </c>
      <c r="H88" s="103"/>
      <c r="I88" s="1"/>
      <c r="J88" s="1"/>
    </row>
    <row r="89" spans="1:10" ht="12.75">
      <c r="A89" s="99" t="s">
        <v>122</v>
      </c>
      <c r="B89" t="s">
        <v>44</v>
      </c>
      <c r="C89" s="64" t="s">
        <v>397</v>
      </c>
      <c r="D89" s="114">
        <v>20155</v>
      </c>
      <c r="E89" s="114">
        <v>2239</v>
      </c>
      <c r="F89" s="102">
        <f t="shared" si="1"/>
        <v>22394</v>
      </c>
      <c r="H89" s="103"/>
      <c r="I89" s="1"/>
      <c r="J89" s="1"/>
    </row>
    <row r="90" spans="1:10" ht="12.75">
      <c r="A90" s="99" t="s">
        <v>123</v>
      </c>
      <c r="B90" t="s">
        <v>124</v>
      </c>
      <c r="C90" s="64" t="s">
        <v>398</v>
      </c>
      <c r="D90" s="114">
        <v>33155</v>
      </c>
      <c r="E90" s="114">
        <v>3684</v>
      </c>
      <c r="F90" s="102">
        <f t="shared" si="1"/>
        <v>36839</v>
      </c>
      <c r="H90" s="103"/>
      <c r="I90" s="1"/>
      <c r="J90" s="1"/>
    </row>
    <row r="91" spans="1:10" ht="12.75">
      <c r="A91" s="99" t="s">
        <v>125</v>
      </c>
      <c r="B91" t="s">
        <v>126</v>
      </c>
      <c r="C91" s="64" t="s">
        <v>399</v>
      </c>
      <c r="D91" s="114">
        <v>26075</v>
      </c>
      <c r="E91" s="114">
        <v>2897</v>
      </c>
      <c r="F91" s="102">
        <f t="shared" si="1"/>
        <v>28972</v>
      </c>
      <c r="H91" s="103"/>
      <c r="I91" s="1"/>
      <c r="J91" s="1"/>
    </row>
    <row r="92" spans="1:10" ht="12.75">
      <c r="A92" s="99" t="s">
        <v>127</v>
      </c>
      <c r="B92" t="s">
        <v>126</v>
      </c>
      <c r="C92" s="64" t="s">
        <v>400</v>
      </c>
      <c r="D92" s="114">
        <v>2729</v>
      </c>
      <c r="E92" s="114">
        <v>304</v>
      </c>
      <c r="F92" s="102">
        <f t="shared" si="1"/>
        <v>3033</v>
      </c>
      <c r="H92" s="103"/>
      <c r="I92" s="1"/>
      <c r="J92" s="1"/>
    </row>
    <row r="93" spans="1:10" ht="12.75">
      <c r="A93" s="99" t="s">
        <v>128</v>
      </c>
      <c r="B93" t="s">
        <v>126</v>
      </c>
      <c r="C93" s="64" t="s">
        <v>401</v>
      </c>
      <c r="D93" s="114">
        <v>4406</v>
      </c>
      <c r="E93" s="114">
        <v>490</v>
      </c>
      <c r="F93" s="102">
        <f t="shared" si="1"/>
        <v>4896</v>
      </c>
      <c r="H93" s="103"/>
      <c r="I93" s="1"/>
      <c r="J93" s="1"/>
    </row>
    <row r="94" spans="1:10" ht="12.75">
      <c r="A94" s="99" t="s">
        <v>129</v>
      </c>
      <c r="B94" t="s">
        <v>130</v>
      </c>
      <c r="C94" s="64" t="s">
        <v>402</v>
      </c>
      <c r="D94" s="114">
        <v>289114</v>
      </c>
      <c r="E94" s="114">
        <v>32122</v>
      </c>
      <c r="F94" s="102">
        <f t="shared" si="1"/>
        <v>321236</v>
      </c>
      <c r="H94" s="103"/>
      <c r="I94" s="1"/>
      <c r="J94" s="1"/>
    </row>
    <row r="95" spans="1:10" ht="12.75">
      <c r="A95" s="99" t="s">
        <v>131</v>
      </c>
      <c r="B95" t="s">
        <v>130</v>
      </c>
      <c r="C95" s="64" t="s">
        <v>403</v>
      </c>
      <c r="D95" s="114">
        <v>69267</v>
      </c>
      <c r="E95" s="114">
        <v>7696</v>
      </c>
      <c r="F95" s="102">
        <f t="shared" si="1"/>
        <v>76963</v>
      </c>
      <c r="H95" s="103"/>
      <c r="I95" s="1"/>
      <c r="J95" s="1"/>
    </row>
    <row r="96" spans="1:10" ht="12.75">
      <c r="A96" s="99" t="s">
        <v>132</v>
      </c>
      <c r="B96" t="s">
        <v>130</v>
      </c>
      <c r="C96" s="64" t="s">
        <v>404</v>
      </c>
      <c r="D96" s="114">
        <v>19698</v>
      </c>
      <c r="E96" s="114">
        <v>2189</v>
      </c>
      <c r="F96" s="102">
        <f t="shared" si="1"/>
        <v>21887</v>
      </c>
      <c r="H96" s="103"/>
      <c r="I96" s="1"/>
      <c r="J96" s="1"/>
    </row>
    <row r="97" spans="1:10" ht="12.75">
      <c r="A97" s="99" t="s">
        <v>133</v>
      </c>
      <c r="B97" t="s">
        <v>34</v>
      </c>
      <c r="C97" s="64" t="s">
        <v>405</v>
      </c>
      <c r="D97" s="114">
        <v>6572</v>
      </c>
      <c r="E97" s="114">
        <v>730</v>
      </c>
      <c r="F97" s="102">
        <f t="shared" si="1"/>
        <v>7302</v>
      </c>
      <c r="H97" s="103"/>
      <c r="I97" s="1"/>
      <c r="J97" s="1"/>
    </row>
    <row r="98" spans="1:10" ht="12.75">
      <c r="A98" s="99" t="s">
        <v>134</v>
      </c>
      <c r="B98" t="s">
        <v>34</v>
      </c>
      <c r="C98" s="64" t="s">
        <v>406</v>
      </c>
      <c r="D98" s="114">
        <v>417</v>
      </c>
      <c r="E98" s="114">
        <v>46</v>
      </c>
      <c r="F98" s="102">
        <f t="shared" si="1"/>
        <v>463</v>
      </c>
      <c r="H98" s="103"/>
      <c r="I98" s="1"/>
      <c r="J98" s="1"/>
    </row>
    <row r="99" spans="1:10" ht="12.75">
      <c r="A99" s="99" t="s">
        <v>135</v>
      </c>
      <c r="B99" t="s">
        <v>34</v>
      </c>
      <c r="C99" s="64" t="s">
        <v>407</v>
      </c>
      <c r="D99" s="114">
        <v>767</v>
      </c>
      <c r="E99" s="114">
        <v>85</v>
      </c>
      <c r="F99" s="102">
        <f t="shared" si="1"/>
        <v>852</v>
      </c>
      <c r="H99" s="103"/>
      <c r="I99" s="1"/>
      <c r="J99" s="1"/>
    </row>
    <row r="100" spans="1:10" ht="12.75">
      <c r="A100" s="99" t="s">
        <v>136</v>
      </c>
      <c r="B100" t="s">
        <v>34</v>
      </c>
      <c r="C100" s="64" t="s">
        <v>408</v>
      </c>
      <c r="D100" s="114">
        <v>382</v>
      </c>
      <c r="E100" s="114">
        <v>42</v>
      </c>
      <c r="F100" s="102">
        <f t="shared" si="1"/>
        <v>424</v>
      </c>
      <c r="H100" s="103"/>
      <c r="I100" s="1"/>
      <c r="J100" s="1"/>
    </row>
    <row r="101" spans="1:10" ht="12.75">
      <c r="A101" s="99" t="s">
        <v>137</v>
      </c>
      <c r="B101" t="s">
        <v>34</v>
      </c>
      <c r="C101" s="64" t="s">
        <v>409</v>
      </c>
      <c r="D101" s="114">
        <v>211</v>
      </c>
      <c r="E101" s="114">
        <v>24</v>
      </c>
      <c r="F101" s="102">
        <f t="shared" si="1"/>
        <v>235</v>
      </c>
      <c r="H101" s="103"/>
      <c r="I101" s="1"/>
      <c r="J101" s="1"/>
    </row>
    <row r="102" spans="1:10" ht="12.75">
      <c r="A102" s="99" t="s">
        <v>138</v>
      </c>
      <c r="B102" t="s">
        <v>34</v>
      </c>
      <c r="C102" s="64" t="s">
        <v>410</v>
      </c>
      <c r="D102" s="114">
        <v>0</v>
      </c>
      <c r="E102" s="114">
        <v>0</v>
      </c>
      <c r="F102" s="102">
        <f t="shared" si="1"/>
        <v>0</v>
      </c>
      <c r="H102" s="103"/>
      <c r="I102" s="1"/>
      <c r="J102" s="1"/>
    </row>
    <row r="103" spans="1:10" ht="12.75">
      <c r="A103" s="99" t="s">
        <v>139</v>
      </c>
      <c r="B103" t="s">
        <v>140</v>
      </c>
      <c r="C103" s="64" t="s">
        <v>411</v>
      </c>
      <c r="D103" s="114">
        <v>0</v>
      </c>
      <c r="E103" s="114">
        <v>0</v>
      </c>
      <c r="F103" s="102">
        <f t="shared" si="1"/>
        <v>0</v>
      </c>
      <c r="H103" s="103"/>
      <c r="I103" s="1"/>
      <c r="J103" s="1"/>
    </row>
    <row r="104" spans="1:10" ht="12.75">
      <c r="A104" s="99" t="s">
        <v>141</v>
      </c>
      <c r="B104" t="s">
        <v>140</v>
      </c>
      <c r="C104" s="64" t="s">
        <v>412</v>
      </c>
      <c r="D104" s="114">
        <v>3135</v>
      </c>
      <c r="E104" s="114">
        <v>349</v>
      </c>
      <c r="F104" s="102">
        <f t="shared" si="1"/>
        <v>3484</v>
      </c>
      <c r="H104" s="103"/>
      <c r="I104" s="1"/>
      <c r="J104" s="1"/>
    </row>
    <row r="105" spans="1:10" ht="12.75">
      <c r="A105" s="99" t="s">
        <v>142</v>
      </c>
      <c r="B105" t="s">
        <v>140</v>
      </c>
      <c r="C105" s="64" t="s">
        <v>413</v>
      </c>
      <c r="D105" s="114">
        <v>0</v>
      </c>
      <c r="E105" s="114">
        <v>0</v>
      </c>
      <c r="F105" s="102">
        <f t="shared" si="1"/>
        <v>0</v>
      </c>
      <c r="H105" s="103"/>
      <c r="I105" s="1"/>
      <c r="J105" s="1"/>
    </row>
    <row r="106" spans="1:10" ht="12.75">
      <c r="A106" s="99" t="s">
        <v>143</v>
      </c>
      <c r="B106" t="s">
        <v>144</v>
      </c>
      <c r="C106" s="64" t="s">
        <v>414</v>
      </c>
      <c r="D106" s="114">
        <v>18004</v>
      </c>
      <c r="E106" s="114">
        <v>2001</v>
      </c>
      <c r="F106" s="102">
        <f t="shared" si="1"/>
        <v>20005</v>
      </c>
      <c r="H106" s="103"/>
      <c r="I106" s="1"/>
      <c r="J106" s="1"/>
    </row>
    <row r="107" spans="1:10" ht="12.75">
      <c r="A107" s="99" t="s">
        <v>145</v>
      </c>
      <c r="B107" t="s">
        <v>144</v>
      </c>
      <c r="C107" s="64" t="s">
        <v>415</v>
      </c>
      <c r="D107" s="114">
        <v>106</v>
      </c>
      <c r="E107" s="114">
        <v>11</v>
      </c>
      <c r="F107" s="102">
        <f t="shared" si="1"/>
        <v>117</v>
      </c>
      <c r="H107" s="103"/>
      <c r="I107" s="1"/>
      <c r="J107" s="1"/>
    </row>
    <row r="108" spans="1:10" ht="12.75">
      <c r="A108" s="99" t="s">
        <v>146</v>
      </c>
      <c r="B108" t="s">
        <v>144</v>
      </c>
      <c r="C108" s="64" t="s">
        <v>416</v>
      </c>
      <c r="D108" s="114">
        <v>106</v>
      </c>
      <c r="E108" s="114">
        <v>11</v>
      </c>
      <c r="F108" s="102">
        <f t="shared" si="1"/>
        <v>117</v>
      </c>
      <c r="H108" s="103"/>
      <c r="I108" s="1"/>
      <c r="J108" s="1"/>
    </row>
    <row r="109" spans="1:10" ht="12.75">
      <c r="A109" s="99" t="s">
        <v>147</v>
      </c>
      <c r="B109" t="s">
        <v>144</v>
      </c>
      <c r="C109" s="64" t="s">
        <v>417</v>
      </c>
      <c r="D109" s="114">
        <v>160</v>
      </c>
      <c r="E109" s="114">
        <v>17</v>
      </c>
      <c r="F109" s="102">
        <f t="shared" si="1"/>
        <v>177</v>
      </c>
      <c r="H109" s="103"/>
      <c r="I109" s="1"/>
      <c r="J109" s="1"/>
    </row>
    <row r="110" spans="1:10" ht="12.75">
      <c r="A110" s="99" t="s">
        <v>148</v>
      </c>
      <c r="B110" t="s">
        <v>149</v>
      </c>
      <c r="C110" s="64" t="s">
        <v>418</v>
      </c>
      <c r="D110" s="114">
        <v>349</v>
      </c>
      <c r="E110" s="114">
        <v>39</v>
      </c>
      <c r="F110" s="102">
        <f t="shared" si="1"/>
        <v>388</v>
      </c>
      <c r="H110" s="103"/>
      <c r="I110" s="1"/>
      <c r="J110" s="1"/>
    </row>
    <row r="111" spans="1:10" ht="12.75">
      <c r="A111" s="99" t="s">
        <v>150</v>
      </c>
      <c r="B111" t="s">
        <v>149</v>
      </c>
      <c r="C111" s="64" t="s">
        <v>419</v>
      </c>
      <c r="D111" s="114">
        <v>5041</v>
      </c>
      <c r="E111" s="114">
        <v>560</v>
      </c>
      <c r="F111" s="102">
        <f t="shared" si="1"/>
        <v>5601</v>
      </c>
      <c r="H111" s="103"/>
      <c r="I111" s="1"/>
      <c r="J111" s="1"/>
    </row>
    <row r="112" spans="1:10" ht="12.75">
      <c r="A112" s="99" t="s">
        <v>151</v>
      </c>
      <c r="B112" t="s">
        <v>149</v>
      </c>
      <c r="C112" s="64" t="s">
        <v>420</v>
      </c>
      <c r="D112" s="114">
        <v>168112</v>
      </c>
      <c r="E112" s="114">
        <v>18678</v>
      </c>
      <c r="F112" s="102">
        <f t="shared" si="1"/>
        <v>186790</v>
      </c>
      <c r="H112" s="103"/>
      <c r="I112" s="1"/>
      <c r="J112" s="1"/>
    </row>
    <row r="113" spans="1:10" ht="12.75">
      <c r="A113" s="99" t="s">
        <v>152</v>
      </c>
      <c r="B113" t="s">
        <v>153</v>
      </c>
      <c r="C113" s="64" t="s">
        <v>421</v>
      </c>
      <c r="D113" s="114">
        <v>1245</v>
      </c>
      <c r="E113" s="114">
        <v>138</v>
      </c>
      <c r="F113" s="102">
        <f t="shared" si="1"/>
        <v>1383</v>
      </c>
      <c r="H113" s="103"/>
      <c r="I113" s="1"/>
      <c r="J113" s="1"/>
    </row>
    <row r="114" spans="1:10" ht="12.75">
      <c r="A114" s="99" t="s">
        <v>154</v>
      </c>
      <c r="B114" t="s">
        <v>155</v>
      </c>
      <c r="C114" s="64" t="s">
        <v>422</v>
      </c>
      <c r="D114" s="114">
        <v>25711</v>
      </c>
      <c r="E114" s="114">
        <v>2857</v>
      </c>
      <c r="F114" s="102">
        <f t="shared" si="1"/>
        <v>28568</v>
      </c>
      <c r="H114" s="103"/>
      <c r="I114" s="1"/>
      <c r="J114" s="1"/>
    </row>
    <row r="115" spans="1:10" ht="12.75">
      <c r="A115" s="99" t="s">
        <v>156</v>
      </c>
      <c r="B115" t="s">
        <v>157</v>
      </c>
      <c r="C115" s="64" t="s">
        <v>423</v>
      </c>
      <c r="D115" s="114">
        <v>25283</v>
      </c>
      <c r="E115" s="114">
        <v>2809</v>
      </c>
      <c r="F115" s="102">
        <f t="shared" si="1"/>
        <v>28092</v>
      </c>
      <c r="H115" s="103"/>
      <c r="I115" s="1"/>
      <c r="J115" s="1"/>
    </row>
    <row r="116" spans="1:10" ht="12.75">
      <c r="A116" s="99" t="s">
        <v>158</v>
      </c>
      <c r="B116" t="s">
        <v>157</v>
      </c>
      <c r="C116" s="64" t="s">
        <v>424</v>
      </c>
      <c r="D116" s="114">
        <v>1784</v>
      </c>
      <c r="E116" s="114">
        <v>199</v>
      </c>
      <c r="F116" s="102">
        <f t="shared" si="1"/>
        <v>1983</v>
      </c>
      <c r="H116" s="103"/>
      <c r="I116" s="1"/>
      <c r="J116" s="1"/>
    </row>
    <row r="117" spans="1:10" ht="12.75">
      <c r="A117" s="99" t="s">
        <v>159</v>
      </c>
      <c r="B117" t="s">
        <v>157</v>
      </c>
      <c r="C117" s="64" t="s">
        <v>425</v>
      </c>
      <c r="D117" s="114">
        <v>6947</v>
      </c>
      <c r="E117" s="114">
        <v>772</v>
      </c>
      <c r="F117" s="102">
        <f t="shared" si="1"/>
        <v>7719</v>
      </c>
      <c r="H117" s="103"/>
      <c r="I117" s="1"/>
      <c r="J117" s="1"/>
    </row>
    <row r="118" spans="1:10" ht="12.75">
      <c r="A118" s="99" t="s">
        <v>160</v>
      </c>
      <c r="B118" t="s">
        <v>161</v>
      </c>
      <c r="C118" s="64" t="s">
        <v>426</v>
      </c>
      <c r="D118" s="114">
        <v>133832</v>
      </c>
      <c r="E118" s="114">
        <v>14869</v>
      </c>
      <c r="F118" s="102">
        <f t="shared" si="1"/>
        <v>148701</v>
      </c>
      <c r="H118" s="103"/>
      <c r="I118" s="1"/>
      <c r="J118" s="1"/>
    </row>
    <row r="119" spans="1:10" ht="12.75">
      <c r="A119" s="99" t="s">
        <v>162</v>
      </c>
      <c r="B119" t="s">
        <v>161</v>
      </c>
      <c r="C119" s="64" t="s">
        <v>427</v>
      </c>
      <c r="D119" s="114">
        <v>1930</v>
      </c>
      <c r="E119" s="114">
        <v>214</v>
      </c>
      <c r="F119" s="102">
        <f t="shared" si="1"/>
        <v>2144</v>
      </c>
      <c r="H119" s="103"/>
      <c r="I119" s="1"/>
      <c r="J119" s="1"/>
    </row>
    <row r="120" spans="1:10" ht="12.75">
      <c r="A120" s="99" t="s">
        <v>163</v>
      </c>
      <c r="B120" t="s">
        <v>164</v>
      </c>
      <c r="C120" s="64" t="s">
        <v>428</v>
      </c>
      <c r="D120" s="114">
        <v>32199</v>
      </c>
      <c r="E120" s="114">
        <v>3578</v>
      </c>
      <c r="F120" s="102">
        <f t="shared" si="1"/>
        <v>35777</v>
      </c>
      <c r="H120" s="103"/>
      <c r="I120" s="1"/>
      <c r="J120" s="1"/>
    </row>
    <row r="121" spans="1:10" ht="12.75">
      <c r="A121" s="99" t="s">
        <v>165</v>
      </c>
      <c r="B121" t="s">
        <v>164</v>
      </c>
      <c r="C121" s="64" t="s">
        <v>429</v>
      </c>
      <c r="D121" s="114">
        <v>120604</v>
      </c>
      <c r="E121" s="114">
        <v>13400</v>
      </c>
      <c r="F121" s="102">
        <f t="shared" si="1"/>
        <v>134004</v>
      </c>
      <c r="H121" s="103"/>
      <c r="I121" s="1"/>
      <c r="J121" s="1"/>
    </row>
    <row r="122" spans="1:10" ht="12.75">
      <c r="A122" s="99" t="s">
        <v>166</v>
      </c>
      <c r="B122" t="s">
        <v>164</v>
      </c>
      <c r="C122" s="64" t="s">
        <v>430</v>
      </c>
      <c r="D122" s="114">
        <v>1140</v>
      </c>
      <c r="E122" s="114">
        <v>127</v>
      </c>
      <c r="F122" s="102">
        <f t="shared" si="1"/>
        <v>1267</v>
      </c>
      <c r="H122" s="103"/>
      <c r="I122" s="1"/>
      <c r="J122" s="1"/>
    </row>
    <row r="123" spans="1:10" ht="12.75">
      <c r="A123" s="99" t="s">
        <v>167</v>
      </c>
      <c r="B123" t="s">
        <v>164</v>
      </c>
      <c r="C123" s="64" t="s">
        <v>431</v>
      </c>
      <c r="D123" s="114">
        <v>13393</v>
      </c>
      <c r="E123" s="114">
        <v>1488</v>
      </c>
      <c r="F123" s="102">
        <f t="shared" si="1"/>
        <v>14881</v>
      </c>
      <c r="H123" s="103"/>
      <c r="I123" s="1"/>
      <c r="J123" s="1"/>
    </row>
    <row r="124" spans="1:10" ht="12.75">
      <c r="A124" s="99" t="s">
        <v>168</v>
      </c>
      <c r="B124" t="s">
        <v>169</v>
      </c>
      <c r="C124" s="64" t="s">
        <v>432</v>
      </c>
      <c r="D124" s="114">
        <v>4627</v>
      </c>
      <c r="E124" s="114">
        <v>515</v>
      </c>
      <c r="F124" s="102">
        <f t="shared" si="1"/>
        <v>5142</v>
      </c>
      <c r="H124" s="103"/>
      <c r="I124" s="1"/>
      <c r="J124" s="1"/>
    </row>
    <row r="125" spans="1:10" ht="12.75">
      <c r="A125" s="99" t="s">
        <v>170</v>
      </c>
      <c r="B125" t="s">
        <v>169</v>
      </c>
      <c r="C125" s="64" t="s">
        <v>433</v>
      </c>
      <c r="D125" s="114">
        <v>9871</v>
      </c>
      <c r="E125" s="114">
        <v>1097</v>
      </c>
      <c r="F125" s="102">
        <f t="shared" si="1"/>
        <v>10968</v>
      </c>
      <c r="H125" s="103"/>
      <c r="I125" s="1"/>
      <c r="J125" s="1"/>
    </row>
    <row r="126" spans="1:10" ht="12.75">
      <c r="A126" s="99" t="s">
        <v>171</v>
      </c>
      <c r="B126" t="s">
        <v>169</v>
      </c>
      <c r="C126" s="64" t="s">
        <v>434</v>
      </c>
      <c r="D126" s="114">
        <v>4048</v>
      </c>
      <c r="E126" s="114">
        <v>450</v>
      </c>
      <c r="F126" s="102">
        <f t="shared" si="1"/>
        <v>4498</v>
      </c>
      <c r="H126" s="103"/>
      <c r="I126" s="1"/>
      <c r="J126" s="1"/>
    </row>
    <row r="127" spans="1:10" ht="12.75">
      <c r="A127" s="99" t="s">
        <v>172</v>
      </c>
      <c r="B127" t="s">
        <v>169</v>
      </c>
      <c r="C127" s="64" t="s">
        <v>435</v>
      </c>
      <c r="D127" s="114">
        <v>555</v>
      </c>
      <c r="E127" s="114">
        <v>61</v>
      </c>
      <c r="F127" s="102">
        <f t="shared" si="1"/>
        <v>616</v>
      </c>
      <c r="H127" s="103"/>
      <c r="I127" s="1"/>
      <c r="J127" s="1"/>
    </row>
    <row r="128" spans="1:10" ht="12.75">
      <c r="A128" s="99" t="s">
        <v>173</v>
      </c>
      <c r="B128" t="s">
        <v>169</v>
      </c>
      <c r="C128" s="64" t="s">
        <v>436</v>
      </c>
      <c r="D128" s="114">
        <v>0</v>
      </c>
      <c r="E128" s="114">
        <v>0</v>
      </c>
      <c r="F128" s="102">
        <f t="shared" si="1"/>
        <v>0</v>
      </c>
      <c r="H128" s="103"/>
      <c r="I128" s="1"/>
      <c r="J128" s="1"/>
    </row>
    <row r="129" spans="1:10" ht="12.75">
      <c r="A129" s="99" t="s">
        <v>174</v>
      </c>
      <c r="B129" t="s">
        <v>169</v>
      </c>
      <c r="C129" s="64" t="s">
        <v>437</v>
      </c>
      <c r="D129" s="114">
        <v>939</v>
      </c>
      <c r="E129" s="114">
        <v>104</v>
      </c>
      <c r="F129" s="102">
        <f t="shared" si="1"/>
        <v>1043</v>
      </c>
      <c r="H129" s="103"/>
      <c r="I129" s="1"/>
      <c r="J129" s="1"/>
    </row>
    <row r="130" spans="1:10" ht="12.75">
      <c r="A130" s="99" t="s">
        <v>175</v>
      </c>
      <c r="B130" t="s">
        <v>176</v>
      </c>
      <c r="C130" s="64" t="s">
        <v>438</v>
      </c>
      <c r="D130" s="114">
        <v>1086</v>
      </c>
      <c r="E130" s="114">
        <v>121</v>
      </c>
      <c r="F130" s="102">
        <f t="shared" si="1"/>
        <v>1207</v>
      </c>
      <c r="H130" s="103"/>
      <c r="I130" s="1"/>
      <c r="J130" s="1"/>
    </row>
    <row r="131" spans="1:10" ht="12.75">
      <c r="A131" s="99" t="s">
        <v>177</v>
      </c>
      <c r="B131" t="s">
        <v>176</v>
      </c>
      <c r="C131" s="64" t="s">
        <v>439</v>
      </c>
      <c r="D131" s="114">
        <v>1643</v>
      </c>
      <c r="E131" s="114">
        <v>183</v>
      </c>
      <c r="F131" s="102">
        <f t="shared" si="1"/>
        <v>1826</v>
      </c>
      <c r="H131" s="103"/>
      <c r="I131" s="1"/>
      <c r="J131" s="1"/>
    </row>
    <row r="132" spans="1:10" ht="12.75">
      <c r="A132" s="99" t="s">
        <v>178</v>
      </c>
      <c r="B132" t="s">
        <v>179</v>
      </c>
      <c r="C132" s="64" t="s">
        <v>440</v>
      </c>
      <c r="D132" s="114">
        <v>106</v>
      </c>
      <c r="E132" s="114">
        <v>11</v>
      </c>
      <c r="F132" s="102">
        <f t="shared" si="1"/>
        <v>117</v>
      </c>
      <c r="H132" s="103"/>
      <c r="I132" s="1"/>
      <c r="J132" s="1"/>
    </row>
    <row r="133" spans="1:10" ht="12.75">
      <c r="A133" s="99" t="s">
        <v>180</v>
      </c>
      <c r="B133" t="s">
        <v>179</v>
      </c>
      <c r="C133" s="64" t="s">
        <v>441</v>
      </c>
      <c r="D133" s="114">
        <v>2176</v>
      </c>
      <c r="E133" s="114">
        <v>242</v>
      </c>
      <c r="F133" s="102">
        <f t="shared" si="1"/>
        <v>2418</v>
      </c>
      <c r="H133" s="103"/>
      <c r="I133" s="1"/>
      <c r="J133" s="1"/>
    </row>
    <row r="134" spans="1:10" ht="12.75">
      <c r="A134" s="99" t="s">
        <v>181</v>
      </c>
      <c r="B134" t="s">
        <v>182</v>
      </c>
      <c r="C134" s="64" t="s">
        <v>442</v>
      </c>
      <c r="D134" s="114">
        <v>14355</v>
      </c>
      <c r="E134" s="114">
        <v>1596</v>
      </c>
      <c r="F134" s="102">
        <f aca="true" t="shared" si="2" ref="F134:F183">D134+E134</f>
        <v>15951</v>
      </c>
      <c r="H134" s="103"/>
      <c r="I134" s="1"/>
      <c r="J134" s="1"/>
    </row>
    <row r="135" spans="1:10" ht="12.75">
      <c r="A135" s="99" t="s">
        <v>183</v>
      </c>
      <c r="B135" t="s">
        <v>182</v>
      </c>
      <c r="C135" s="64" t="s">
        <v>443</v>
      </c>
      <c r="D135" s="114">
        <v>2409</v>
      </c>
      <c r="E135" s="114">
        <v>268</v>
      </c>
      <c r="F135" s="102">
        <f t="shared" si="2"/>
        <v>2677</v>
      </c>
      <c r="H135" s="103"/>
      <c r="I135" s="1"/>
      <c r="J135" s="1"/>
    </row>
    <row r="136" spans="1:10" ht="12.75">
      <c r="A136" s="99" t="s">
        <v>184</v>
      </c>
      <c r="B136" t="s">
        <v>185</v>
      </c>
      <c r="C136" s="64" t="s">
        <v>444</v>
      </c>
      <c r="D136" s="114">
        <v>26410</v>
      </c>
      <c r="E136" s="114">
        <v>2935</v>
      </c>
      <c r="F136" s="102">
        <f t="shared" si="2"/>
        <v>29345</v>
      </c>
      <c r="H136" s="103"/>
      <c r="I136" s="1"/>
      <c r="J136" s="1"/>
    </row>
    <row r="137" spans="1:10" ht="12.75">
      <c r="A137" s="99" t="s">
        <v>186</v>
      </c>
      <c r="B137" t="s">
        <v>187</v>
      </c>
      <c r="C137" s="64" t="s">
        <v>445</v>
      </c>
      <c r="D137" s="114">
        <v>2575</v>
      </c>
      <c r="E137" s="114">
        <v>286</v>
      </c>
      <c r="F137" s="102">
        <f t="shared" si="2"/>
        <v>2861</v>
      </c>
      <c r="H137" s="103"/>
      <c r="I137" s="1"/>
      <c r="J137" s="1"/>
    </row>
    <row r="138" spans="1:10" ht="12.75">
      <c r="A138" s="99" t="s">
        <v>188</v>
      </c>
      <c r="B138" t="s">
        <v>187</v>
      </c>
      <c r="C138" s="64" t="s">
        <v>446</v>
      </c>
      <c r="D138" s="114">
        <v>16093</v>
      </c>
      <c r="E138" s="114">
        <v>1788</v>
      </c>
      <c r="F138" s="102">
        <f t="shared" si="2"/>
        <v>17881</v>
      </c>
      <c r="H138" s="103"/>
      <c r="I138" s="1"/>
      <c r="J138" s="1"/>
    </row>
    <row r="139" spans="1:10" ht="12.75">
      <c r="A139" s="99" t="s">
        <v>189</v>
      </c>
      <c r="B139" t="s">
        <v>187</v>
      </c>
      <c r="C139" s="64" t="s">
        <v>447</v>
      </c>
      <c r="D139" s="114">
        <v>10548</v>
      </c>
      <c r="E139" s="114">
        <v>1172</v>
      </c>
      <c r="F139" s="102">
        <f t="shared" si="2"/>
        <v>11720</v>
      </c>
      <c r="H139" s="103"/>
      <c r="I139" s="1"/>
      <c r="J139" s="1"/>
    </row>
    <row r="140" spans="1:10" ht="12.75">
      <c r="A140" s="99" t="s">
        <v>190</v>
      </c>
      <c r="B140" t="s">
        <v>187</v>
      </c>
      <c r="C140" s="64" t="s">
        <v>448</v>
      </c>
      <c r="D140" s="114">
        <v>567</v>
      </c>
      <c r="E140" s="114">
        <v>63</v>
      </c>
      <c r="F140" s="102">
        <f t="shared" si="2"/>
        <v>630</v>
      </c>
      <c r="H140" s="103"/>
      <c r="I140" s="1"/>
      <c r="J140" s="1"/>
    </row>
    <row r="141" spans="1:10" ht="12.75">
      <c r="A141" s="99" t="s">
        <v>191</v>
      </c>
      <c r="B141" t="s">
        <v>192</v>
      </c>
      <c r="C141" s="64" t="s">
        <v>449</v>
      </c>
      <c r="D141" s="114">
        <v>145730</v>
      </c>
      <c r="E141" s="114">
        <v>16191</v>
      </c>
      <c r="F141" s="102">
        <f t="shared" si="2"/>
        <v>161921</v>
      </c>
      <c r="H141" s="103"/>
      <c r="I141" s="1"/>
      <c r="J141" s="1"/>
    </row>
    <row r="142" spans="1:10" ht="12.75">
      <c r="A142" s="99" t="s">
        <v>193</v>
      </c>
      <c r="B142" t="s">
        <v>192</v>
      </c>
      <c r="C142" s="64" t="s">
        <v>450</v>
      </c>
      <c r="D142" s="114">
        <v>40315</v>
      </c>
      <c r="E142" s="114">
        <v>4479</v>
      </c>
      <c r="F142" s="102">
        <f t="shared" si="2"/>
        <v>44794</v>
      </c>
      <c r="H142" s="103"/>
      <c r="I142" s="1"/>
      <c r="J142" s="1"/>
    </row>
    <row r="143" spans="1:10" ht="12.75">
      <c r="A143" s="99" t="s">
        <v>194</v>
      </c>
      <c r="B143" t="s">
        <v>195</v>
      </c>
      <c r="C143" s="64" t="s">
        <v>451</v>
      </c>
      <c r="D143" s="114">
        <v>7026</v>
      </c>
      <c r="E143" s="114">
        <v>780</v>
      </c>
      <c r="F143" s="102">
        <f t="shared" si="2"/>
        <v>7806</v>
      </c>
      <c r="H143" s="103"/>
      <c r="I143" s="1"/>
      <c r="J143" s="1"/>
    </row>
    <row r="144" spans="1:10" ht="12.75">
      <c r="A144" s="99" t="s">
        <v>196</v>
      </c>
      <c r="B144" t="s">
        <v>195</v>
      </c>
      <c r="C144" s="64" t="s">
        <v>452</v>
      </c>
      <c r="D144" s="114">
        <v>737</v>
      </c>
      <c r="E144" s="114">
        <v>82</v>
      </c>
      <c r="F144" s="102">
        <f t="shared" si="2"/>
        <v>819</v>
      </c>
      <c r="H144" s="103"/>
      <c r="I144" s="1"/>
      <c r="J144" s="1"/>
    </row>
    <row r="145" spans="1:10" ht="12.75">
      <c r="A145" s="99" t="s">
        <v>197</v>
      </c>
      <c r="B145" t="s">
        <v>198</v>
      </c>
      <c r="C145" s="64" t="s">
        <v>453</v>
      </c>
      <c r="D145" s="114">
        <v>6874</v>
      </c>
      <c r="E145" s="114">
        <v>763</v>
      </c>
      <c r="F145" s="102">
        <f t="shared" si="2"/>
        <v>7637</v>
      </c>
      <c r="H145" s="103"/>
      <c r="I145" s="1"/>
      <c r="J145" s="1"/>
    </row>
    <row r="146" spans="1:10" ht="12.75">
      <c r="A146" s="99" t="s">
        <v>199</v>
      </c>
      <c r="B146" t="s">
        <v>198</v>
      </c>
      <c r="C146" s="64" t="s">
        <v>454</v>
      </c>
      <c r="D146" s="114">
        <v>21046</v>
      </c>
      <c r="E146" s="114">
        <v>2338</v>
      </c>
      <c r="F146" s="102">
        <f t="shared" si="2"/>
        <v>23384</v>
      </c>
      <c r="H146" s="103"/>
      <c r="I146" s="1"/>
      <c r="J146" s="1"/>
    </row>
    <row r="147" spans="1:10" ht="12.75">
      <c r="A147" s="99" t="s">
        <v>200</v>
      </c>
      <c r="B147" t="s">
        <v>198</v>
      </c>
      <c r="C147" s="64" t="s">
        <v>455</v>
      </c>
      <c r="D147" s="114">
        <v>3707</v>
      </c>
      <c r="E147" s="114">
        <v>412</v>
      </c>
      <c r="F147" s="102">
        <f t="shared" si="2"/>
        <v>4119</v>
      </c>
      <c r="H147" s="103"/>
      <c r="I147" s="1"/>
      <c r="J147" s="1"/>
    </row>
    <row r="148" spans="1:10" ht="12.75">
      <c r="A148" s="99" t="s">
        <v>201</v>
      </c>
      <c r="B148" t="s">
        <v>202</v>
      </c>
      <c r="C148" s="64" t="s">
        <v>456</v>
      </c>
      <c r="D148" s="114">
        <v>3209</v>
      </c>
      <c r="E148" s="114">
        <v>357</v>
      </c>
      <c r="F148" s="102">
        <f t="shared" si="2"/>
        <v>3566</v>
      </c>
      <c r="H148" s="103"/>
      <c r="I148" s="1"/>
      <c r="J148" s="1"/>
    </row>
    <row r="149" spans="1:10" ht="12.75">
      <c r="A149" s="99" t="s">
        <v>203</v>
      </c>
      <c r="B149" t="s">
        <v>202</v>
      </c>
      <c r="C149" s="64" t="s">
        <v>457</v>
      </c>
      <c r="D149" s="114">
        <v>24042</v>
      </c>
      <c r="E149" s="114">
        <v>2671</v>
      </c>
      <c r="F149" s="102">
        <f t="shared" si="2"/>
        <v>26713</v>
      </c>
      <c r="H149" s="103"/>
      <c r="I149" s="1"/>
      <c r="J149" s="1"/>
    </row>
    <row r="150" spans="1:10" ht="12.75">
      <c r="A150" s="99" t="s">
        <v>204</v>
      </c>
      <c r="B150" t="s">
        <v>202</v>
      </c>
      <c r="C150" s="64" t="s">
        <v>458</v>
      </c>
      <c r="D150" s="114">
        <v>2430</v>
      </c>
      <c r="E150" s="114">
        <v>270</v>
      </c>
      <c r="F150" s="102">
        <f t="shared" si="2"/>
        <v>2700</v>
      </c>
      <c r="H150" s="103"/>
      <c r="I150" s="1"/>
      <c r="J150" s="1"/>
    </row>
    <row r="151" spans="1:10" ht="12.75">
      <c r="A151" s="99" t="s">
        <v>205</v>
      </c>
      <c r="B151" t="s">
        <v>206</v>
      </c>
      <c r="C151" s="64" t="s">
        <v>459</v>
      </c>
      <c r="D151" s="114">
        <v>528</v>
      </c>
      <c r="E151" s="114">
        <v>59</v>
      </c>
      <c r="F151" s="102">
        <f t="shared" si="2"/>
        <v>587</v>
      </c>
      <c r="H151" s="103"/>
      <c r="I151" s="1"/>
      <c r="J151" s="1"/>
    </row>
    <row r="152" spans="1:10" ht="12.75">
      <c r="A152" s="99" t="s">
        <v>207</v>
      </c>
      <c r="B152" t="s">
        <v>206</v>
      </c>
      <c r="C152" s="64" t="s">
        <v>460</v>
      </c>
      <c r="D152" s="114">
        <v>0</v>
      </c>
      <c r="E152" s="114">
        <v>0</v>
      </c>
      <c r="F152" s="102">
        <f t="shared" si="2"/>
        <v>0</v>
      </c>
      <c r="H152" s="103"/>
      <c r="I152" s="1"/>
      <c r="J152" s="1"/>
    </row>
    <row r="153" spans="1:10" ht="12.75">
      <c r="A153" s="99" t="s">
        <v>208</v>
      </c>
      <c r="B153" t="s">
        <v>206</v>
      </c>
      <c r="C153" s="64" t="s">
        <v>461</v>
      </c>
      <c r="D153" s="114">
        <v>29421</v>
      </c>
      <c r="E153" s="114">
        <v>3269</v>
      </c>
      <c r="F153" s="102">
        <f t="shared" si="2"/>
        <v>32690</v>
      </c>
      <c r="H153" s="103"/>
      <c r="I153" s="1"/>
      <c r="J153" s="1"/>
    </row>
    <row r="154" spans="1:10" ht="12.75">
      <c r="A154" s="99" t="s">
        <v>209</v>
      </c>
      <c r="B154" t="s">
        <v>210</v>
      </c>
      <c r="C154" s="64" t="s">
        <v>462</v>
      </c>
      <c r="D154" s="114">
        <v>2006</v>
      </c>
      <c r="E154" s="114">
        <v>223</v>
      </c>
      <c r="F154" s="102">
        <f t="shared" si="2"/>
        <v>2229</v>
      </c>
      <c r="H154" s="103"/>
      <c r="I154" s="1"/>
      <c r="J154" s="1"/>
    </row>
    <row r="155" spans="1:10" ht="12.75">
      <c r="A155" s="99" t="s">
        <v>211</v>
      </c>
      <c r="B155" t="s">
        <v>212</v>
      </c>
      <c r="C155" s="64" t="s">
        <v>463</v>
      </c>
      <c r="D155" s="114">
        <v>12385</v>
      </c>
      <c r="E155" s="114">
        <v>1376</v>
      </c>
      <c r="F155" s="102">
        <f t="shared" si="2"/>
        <v>13761</v>
      </c>
      <c r="H155" s="103"/>
      <c r="I155" s="1"/>
      <c r="J155" s="1"/>
    </row>
    <row r="156" spans="1:10" ht="12.75">
      <c r="A156" s="99" t="s">
        <v>213</v>
      </c>
      <c r="B156" t="s">
        <v>212</v>
      </c>
      <c r="C156" s="64" t="s">
        <v>464</v>
      </c>
      <c r="D156" s="114">
        <v>1903</v>
      </c>
      <c r="E156" s="114">
        <v>212</v>
      </c>
      <c r="F156" s="102">
        <f t="shared" si="2"/>
        <v>2115</v>
      </c>
      <c r="H156" s="103"/>
      <c r="I156" s="1"/>
      <c r="J156" s="1"/>
    </row>
    <row r="157" spans="1:10" ht="12.75">
      <c r="A157" s="99" t="s">
        <v>214</v>
      </c>
      <c r="B157" t="s">
        <v>215</v>
      </c>
      <c r="C157" s="64" t="s">
        <v>465</v>
      </c>
      <c r="D157" s="114">
        <v>2110</v>
      </c>
      <c r="E157" s="114">
        <v>234</v>
      </c>
      <c r="F157" s="102">
        <f t="shared" si="2"/>
        <v>2344</v>
      </c>
      <c r="H157" s="103"/>
      <c r="I157" s="1"/>
      <c r="J157" s="1"/>
    </row>
    <row r="158" spans="1:10" ht="12.75">
      <c r="A158" s="99" t="s">
        <v>216</v>
      </c>
      <c r="B158" t="s">
        <v>215</v>
      </c>
      <c r="C158" s="64" t="s">
        <v>466</v>
      </c>
      <c r="D158" s="114">
        <v>3451</v>
      </c>
      <c r="E158" s="114">
        <v>383</v>
      </c>
      <c r="F158" s="102">
        <f t="shared" si="2"/>
        <v>3834</v>
      </c>
      <c r="H158" s="103"/>
      <c r="I158" s="1"/>
      <c r="J158" s="1"/>
    </row>
    <row r="159" spans="1:10" ht="12.75">
      <c r="A159" s="99" t="s">
        <v>217</v>
      </c>
      <c r="B159" t="s">
        <v>218</v>
      </c>
      <c r="C159" s="64" t="s">
        <v>467</v>
      </c>
      <c r="D159" s="114">
        <v>104012</v>
      </c>
      <c r="E159" s="114">
        <v>12235</v>
      </c>
      <c r="F159" s="102">
        <f t="shared" si="2"/>
        <v>116247</v>
      </c>
      <c r="H159" s="103"/>
      <c r="I159" s="1"/>
      <c r="J159" s="1"/>
    </row>
    <row r="160" spans="1:10" ht="12.75">
      <c r="A160" s="99" t="s">
        <v>219</v>
      </c>
      <c r="B160" t="s">
        <v>220</v>
      </c>
      <c r="C160" s="64" t="s">
        <v>468</v>
      </c>
      <c r="D160" s="114">
        <v>1148</v>
      </c>
      <c r="E160" s="114">
        <v>128</v>
      </c>
      <c r="F160" s="102">
        <f t="shared" si="2"/>
        <v>1276</v>
      </c>
      <c r="H160" s="103"/>
      <c r="I160" s="1"/>
      <c r="J160" s="1"/>
    </row>
    <row r="161" spans="1:10" ht="12.75">
      <c r="A161" s="99" t="s">
        <v>221</v>
      </c>
      <c r="B161" t="s">
        <v>220</v>
      </c>
      <c r="C161" s="64" t="s">
        <v>469</v>
      </c>
      <c r="D161" s="114">
        <v>4790</v>
      </c>
      <c r="E161" s="114">
        <v>532</v>
      </c>
      <c r="F161" s="102">
        <f t="shared" si="2"/>
        <v>5322</v>
      </c>
      <c r="H161" s="103"/>
      <c r="I161" s="1"/>
      <c r="J161" s="1"/>
    </row>
    <row r="162" spans="1:10" ht="12.75">
      <c r="A162" s="99" t="s">
        <v>222</v>
      </c>
      <c r="B162" t="s">
        <v>223</v>
      </c>
      <c r="C162" s="64" t="s">
        <v>470</v>
      </c>
      <c r="D162" s="114">
        <v>875</v>
      </c>
      <c r="E162" s="114">
        <v>97</v>
      </c>
      <c r="F162" s="102">
        <f t="shared" si="2"/>
        <v>972</v>
      </c>
      <c r="H162" s="103"/>
      <c r="I162" s="1"/>
      <c r="J162" s="1"/>
    </row>
    <row r="163" spans="1:10" ht="12.75">
      <c r="A163" s="99" t="s">
        <v>224</v>
      </c>
      <c r="B163" t="s">
        <v>223</v>
      </c>
      <c r="C163" s="64" t="s">
        <v>471</v>
      </c>
      <c r="D163" s="114">
        <v>2420</v>
      </c>
      <c r="E163" s="114">
        <v>269</v>
      </c>
      <c r="F163" s="102">
        <f t="shared" si="2"/>
        <v>2689</v>
      </c>
      <c r="H163" s="103"/>
      <c r="I163" s="1"/>
      <c r="J163" s="1"/>
    </row>
    <row r="164" spans="1:10" ht="12.75">
      <c r="A164" s="99" t="s">
        <v>225</v>
      </c>
      <c r="B164" t="s">
        <v>223</v>
      </c>
      <c r="C164" s="64" t="s">
        <v>472</v>
      </c>
      <c r="D164" s="114">
        <v>0</v>
      </c>
      <c r="E164" s="114">
        <v>0</v>
      </c>
      <c r="F164" s="102">
        <f t="shared" si="2"/>
        <v>0</v>
      </c>
      <c r="H164" s="103"/>
      <c r="I164" s="1"/>
      <c r="J164" s="1"/>
    </row>
    <row r="165" spans="1:10" ht="12.75">
      <c r="A165" s="99" t="s">
        <v>226</v>
      </c>
      <c r="B165" t="s">
        <v>223</v>
      </c>
      <c r="C165" s="64" t="s">
        <v>473</v>
      </c>
      <c r="D165" s="114">
        <v>948</v>
      </c>
      <c r="E165" s="114">
        <v>105</v>
      </c>
      <c r="F165" s="102">
        <f t="shared" si="2"/>
        <v>1053</v>
      </c>
      <c r="H165" s="103"/>
      <c r="I165" s="1"/>
      <c r="J165" s="1"/>
    </row>
    <row r="166" spans="1:10" ht="12.75">
      <c r="A166" s="99" t="s">
        <v>227</v>
      </c>
      <c r="B166" t="s">
        <v>223</v>
      </c>
      <c r="C166" s="64" t="s">
        <v>474</v>
      </c>
      <c r="D166" s="114">
        <v>865</v>
      </c>
      <c r="E166" s="114">
        <v>96</v>
      </c>
      <c r="F166" s="102">
        <f t="shared" si="2"/>
        <v>961</v>
      </c>
      <c r="H166" s="103"/>
      <c r="I166" s="1"/>
      <c r="J166" s="1"/>
    </row>
    <row r="167" spans="1:10" ht="12.75">
      <c r="A167" s="99" t="s">
        <v>228</v>
      </c>
      <c r="B167" t="s">
        <v>229</v>
      </c>
      <c r="C167" s="64" t="s">
        <v>486</v>
      </c>
      <c r="D167" s="114">
        <v>48169</v>
      </c>
      <c r="E167" s="114">
        <v>5352</v>
      </c>
      <c r="F167" s="102">
        <f t="shared" si="2"/>
        <v>53521</v>
      </c>
      <c r="H167" s="103"/>
      <c r="I167" s="1"/>
      <c r="J167" s="1"/>
    </row>
    <row r="168" spans="1:10" ht="12.75">
      <c r="A168" s="99" t="s">
        <v>230</v>
      </c>
      <c r="B168" t="s">
        <v>229</v>
      </c>
      <c r="C168" s="64" t="s">
        <v>475</v>
      </c>
      <c r="D168" s="114">
        <v>17025</v>
      </c>
      <c r="E168" s="114">
        <v>1892</v>
      </c>
      <c r="F168" s="102">
        <f t="shared" si="2"/>
        <v>18917</v>
      </c>
      <c r="H168" s="103"/>
      <c r="I168" s="1"/>
      <c r="J168" s="1"/>
    </row>
    <row r="169" spans="1:10" ht="12.75">
      <c r="A169" s="99" t="s">
        <v>231</v>
      </c>
      <c r="B169" t="s">
        <v>229</v>
      </c>
      <c r="C169" s="64" t="s">
        <v>476</v>
      </c>
      <c r="D169" s="114">
        <v>47719</v>
      </c>
      <c r="E169" s="114">
        <v>5302</v>
      </c>
      <c r="F169" s="102">
        <f t="shared" si="2"/>
        <v>53021</v>
      </c>
      <c r="H169" s="103"/>
      <c r="I169" s="1"/>
      <c r="J169" s="1"/>
    </row>
    <row r="170" spans="1:10" ht="12.75">
      <c r="A170" s="99" t="s">
        <v>232</v>
      </c>
      <c r="B170" t="s">
        <v>229</v>
      </c>
      <c r="C170" s="64" t="s">
        <v>477</v>
      </c>
      <c r="D170" s="114">
        <v>9447</v>
      </c>
      <c r="E170" s="114">
        <v>1050</v>
      </c>
      <c r="F170" s="102">
        <f t="shared" si="2"/>
        <v>10497</v>
      </c>
      <c r="H170" s="103"/>
      <c r="I170" s="1"/>
      <c r="J170" s="1"/>
    </row>
    <row r="171" spans="1:10" ht="12.75">
      <c r="A171" s="99" t="s">
        <v>233</v>
      </c>
      <c r="B171" t="s">
        <v>229</v>
      </c>
      <c r="C171" s="64" t="s">
        <v>478</v>
      </c>
      <c r="D171" s="114">
        <v>50719</v>
      </c>
      <c r="E171" s="114">
        <v>5636</v>
      </c>
      <c r="F171" s="102">
        <f t="shared" si="2"/>
        <v>56355</v>
      </c>
      <c r="H171" s="103"/>
      <c r="I171" s="1"/>
      <c r="J171" s="1"/>
    </row>
    <row r="172" spans="1:10" ht="12.75">
      <c r="A172" s="99" t="s">
        <v>234</v>
      </c>
      <c r="B172" t="s">
        <v>229</v>
      </c>
      <c r="C172" s="64" t="s">
        <v>479</v>
      </c>
      <c r="D172" s="114">
        <v>635780</v>
      </c>
      <c r="E172" s="114">
        <v>70638</v>
      </c>
      <c r="F172" s="102">
        <f t="shared" si="2"/>
        <v>706418</v>
      </c>
      <c r="H172" s="103"/>
      <c r="I172" s="1"/>
      <c r="J172" s="1"/>
    </row>
    <row r="173" spans="1:10" ht="12.75">
      <c r="A173" s="99" t="s">
        <v>235</v>
      </c>
      <c r="B173" t="s">
        <v>229</v>
      </c>
      <c r="C173" s="64" t="s">
        <v>480</v>
      </c>
      <c r="D173" s="114">
        <v>16176</v>
      </c>
      <c r="E173" s="114">
        <v>1798</v>
      </c>
      <c r="F173" s="102">
        <f t="shared" si="2"/>
        <v>17974</v>
      </c>
      <c r="H173" s="103"/>
      <c r="I173" s="1"/>
      <c r="J173" s="1"/>
    </row>
    <row r="174" spans="1:10" ht="12.75">
      <c r="A174" s="99" t="s">
        <v>236</v>
      </c>
      <c r="B174" t="s">
        <v>229</v>
      </c>
      <c r="C174" s="64" t="s">
        <v>481</v>
      </c>
      <c r="D174" s="114">
        <v>105654</v>
      </c>
      <c r="E174" s="114">
        <v>11738</v>
      </c>
      <c r="F174" s="102">
        <f t="shared" si="2"/>
        <v>117392</v>
      </c>
      <c r="H174" s="103"/>
      <c r="I174" s="1"/>
      <c r="J174" s="1"/>
    </row>
    <row r="175" spans="1:10" ht="12.75">
      <c r="A175" s="99" t="s">
        <v>237</v>
      </c>
      <c r="B175" t="s">
        <v>229</v>
      </c>
      <c r="C175" s="64" t="s">
        <v>482</v>
      </c>
      <c r="D175" s="114">
        <v>13072</v>
      </c>
      <c r="E175" s="114">
        <v>1452</v>
      </c>
      <c r="F175" s="102">
        <f t="shared" si="2"/>
        <v>14524</v>
      </c>
      <c r="H175" s="103"/>
      <c r="I175" s="1"/>
      <c r="J175" s="1"/>
    </row>
    <row r="176" spans="1:10" ht="12.75">
      <c r="A176" s="99" t="s">
        <v>238</v>
      </c>
      <c r="B176" t="s">
        <v>229</v>
      </c>
      <c r="C176" s="64" t="s">
        <v>483</v>
      </c>
      <c r="D176" s="114">
        <v>368</v>
      </c>
      <c r="E176" s="114">
        <v>41</v>
      </c>
      <c r="F176" s="102">
        <f t="shared" si="2"/>
        <v>409</v>
      </c>
      <c r="H176" s="103"/>
      <c r="I176" s="1"/>
      <c r="J176" s="1"/>
    </row>
    <row r="177" spans="1:10" ht="12.75">
      <c r="A177" s="99" t="s">
        <v>239</v>
      </c>
      <c r="B177" t="s">
        <v>229</v>
      </c>
      <c r="C177" s="64" t="s">
        <v>484</v>
      </c>
      <c r="D177" s="114">
        <v>317</v>
      </c>
      <c r="E177" s="114">
        <v>35</v>
      </c>
      <c r="F177" s="102">
        <f t="shared" si="2"/>
        <v>352</v>
      </c>
      <c r="H177" s="103"/>
      <c r="I177" s="1"/>
      <c r="J177" s="1"/>
    </row>
    <row r="178" spans="1:10" ht="12.75">
      <c r="A178" s="99" t="s">
        <v>240</v>
      </c>
      <c r="B178" t="s">
        <v>229</v>
      </c>
      <c r="C178" s="64" t="s">
        <v>485</v>
      </c>
      <c r="D178" s="114">
        <v>983</v>
      </c>
      <c r="E178" s="114">
        <v>109</v>
      </c>
      <c r="F178" s="102">
        <f t="shared" si="2"/>
        <v>1092</v>
      </c>
      <c r="H178" s="103"/>
      <c r="I178" s="1"/>
      <c r="J178" s="1"/>
    </row>
    <row r="179" spans="1:10" ht="12.75">
      <c r="A179" s="99" t="s">
        <v>679</v>
      </c>
      <c r="B179" t="s">
        <v>241</v>
      </c>
      <c r="C179" s="64" t="s">
        <v>242</v>
      </c>
      <c r="D179" s="114">
        <v>44898</v>
      </c>
      <c r="E179" s="114">
        <v>4989</v>
      </c>
      <c r="F179" s="102">
        <f t="shared" si="2"/>
        <v>49887</v>
      </c>
      <c r="H179" s="103"/>
      <c r="I179" s="1"/>
      <c r="J179" s="1"/>
    </row>
    <row r="180" spans="1:10" ht="12.75">
      <c r="A180" s="99" t="s">
        <v>680</v>
      </c>
      <c r="B180" t="s">
        <v>241</v>
      </c>
      <c r="C180" s="64" t="s">
        <v>243</v>
      </c>
      <c r="D180" s="114">
        <v>16607</v>
      </c>
      <c r="E180" s="114">
        <v>1845</v>
      </c>
      <c r="F180" s="102">
        <f t="shared" si="2"/>
        <v>18452</v>
      </c>
      <c r="H180" s="103"/>
      <c r="I180" s="1"/>
      <c r="J180" s="1"/>
    </row>
    <row r="181" spans="1:10" ht="12.75">
      <c r="A181" s="99" t="s">
        <v>681</v>
      </c>
      <c r="B181" t="s">
        <v>241</v>
      </c>
      <c r="C181" s="64" t="s">
        <v>244</v>
      </c>
      <c r="D181" s="114">
        <v>2772</v>
      </c>
      <c r="E181" s="114">
        <v>308</v>
      </c>
      <c r="F181" s="102">
        <f t="shared" si="2"/>
        <v>3080</v>
      </c>
      <c r="H181" s="103"/>
      <c r="I181" s="1"/>
      <c r="J181" s="1"/>
    </row>
    <row r="182" spans="1:10" ht="12.75">
      <c r="A182" s="99" t="s">
        <v>682</v>
      </c>
      <c r="B182" t="s">
        <v>241</v>
      </c>
      <c r="C182" s="64" t="s">
        <v>245</v>
      </c>
      <c r="D182" s="114">
        <v>2052</v>
      </c>
      <c r="E182" s="114">
        <v>228</v>
      </c>
      <c r="F182" s="102">
        <f t="shared" si="2"/>
        <v>2280</v>
      </c>
      <c r="H182" s="103"/>
      <c r="I182" s="1"/>
      <c r="J182" s="1"/>
    </row>
    <row r="183" spans="1:10" ht="12.75">
      <c r="A183" s="99" t="s">
        <v>683</v>
      </c>
      <c r="B183" t="s">
        <v>307</v>
      </c>
      <c r="C183" t="s">
        <v>308</v>
      </c>
      <c r="D183" s="114">
        <v>300947</v>
      </c>
      <c r="E183" s="114">
        <v>33437</v>
      </c>
      <c r="F183" s="102">
        <f t="shared" si="2"/>
        <v>334384</v>
      </c>
      <c r="H183" s="103"/>
      <c r="I183" s="1"/>
      <c r="J183" s="1"/>
    </row>
    <row r="184" spans="1:10" ht="12.75">
      <c r="A184" s="118">
        <v>8041</v>
      </c>
      <c r="B184" s="118">
        <v>8041</v>
      </c>
      <c r="C184" s="119" t="s">
        <v>686</v>
      </c>
      <c r="D184" s="114"/>
      <c r="E184" s="114"/>
      <c r="F184" s="102">
        <v>0</v>
      </c>
      <c r="H184" s="103"/>
      <c r="I184" s="1"/>
      <c r="J184" s="1"/>
    </row>
    <row r="185" spans="1:10" ht="12.75">
      <c r="A185" s="118">
        <v>8042</v>
      </c>
      <c r="B185" s="118">
        <v>8042</v>
      </c>
      <c r="C185" s="119" t="s">
        <v>687</v>
      </c>
      <c r="D185" s="114"/>
      <c r="E185" s="114"/>
      <c r="F185" s="102">
        <v>0</v>
      </c>
      <c r="H185" s="103"/>
      <c r="I185" s="1"/>
      <c r="J185" s="1"/>
    </row>
    <row r="186" spans="1:10" ht="12.75">
      <c r="A186" s="118">
        <v>8043</v>
      </c>
      <c r="B186" s="118">
        <v>8043</v>
      </c>
      <c r="C186" s="119" t="s">
        <v>688</v>
      </c>
      <c r="D186" s="114"/>
      <c r="E186" s="114"/>
      <c r="F186" s="102">
        <v>0</v>
      </c>
      <c r="H186" s="103"/>
      <c r="I186" s="1"/>
      <c r="J186" s="1"/>
    </row>
    <row r="187" spans="1:10" ht="12.75">
      <c r="A187" s="57">
        <v>9025</v>
      </c>
      <c r="B187" s="3">
        <v>9025</v>
      </c>
      <c r="C187" t="s">
        <v>248</v>
      </c>
      <c r="D187" s="64"/>
      <c r="E187" s="64"/>
      <c r="F187" s="102">
        <f aca="true" t="shared" si="3" ref="F187:F207">D187+E187</f>
        <v>0</v>
      </c>
      <c r="G187" s="1"/>
      <c r="H187" s="103"/>
      <c r="I187" s="1"/>
      <c r="J187" s="1"/>
    </row>
    <row r="188" spans="1:10" ht="12.75">
      <c r="A188" s="57">
        <v>9030</v>
      </c>
      <c r="B188" s="3">
        <v>9030</v>
      </c>
      <c r="C188" t="s">
        <v>249</v>
      </c>
      <c r="D188" s="64"/>
      <c r="E188" s="64"/>
      <c r="F188" s="102">
        <f t="shared" si="3"/>
        <v>0</v>
      </c>
      <c r="H188" s="103"/>
      <c r="I188" s="1"/>
      <c r="J188" s="1"/>
    </row>
    <row r="189" spans="1:10" ht="12.75">
      <c r="A189" s="57">
        <v>9035</v>
      </c>
      <c r="B189" s="3">
        <v>9035</v>
      </c>
      <c r="C189" t="s">
        <v>250</v>
      </c>
      <c r="D189" s="64"/>
      <c r="E189" s="64"/>
      <c r="F189" s="102">
        <f t="shared" si="3"/>
        <v>0</v>
      </c>
      <c r="H189" s="103"/>
      <c r="I189" s="1"/>
      <c r="J189" s="1"/>
    </row>
    <row r="190" spans="1:10" ht="12.75">
      <c r="A190" s="57">
        <v>9040</v>
      </c>
      <c r="B190" s="3">
        <v>9040</v>
      </c>
      <c r="C190" t="s">
        <v>251</v>
      </c>
      <c r="D190" s="64"/>
      <c r="E190" s="64"/>
      <c r="F190" s="102">
        <f t="shared" si="3"/>
        <v>0</v>
      </c>
      <c r="H190" s="103"/>
      <c r="I190" s="1"/>
      <c r="J190" s="1"/>
    </row>
    <row r="191" spans="1:10" ht="12.75">
      <c r="A191" s="57">
        <v>9045</v>
      </c>
      <c r="B191" s="3">
        <v>9045</v>
      </c>
      <c r="C191" t="s">
        <v>252</v>
      </c>
      <c r="D191" s="64"/>
      <c r="E191" s="64"/>
      <c r="F191" s="102">
        <f t="shared" si="3"/>
        <v>0</v>
      </c>
      <c r="H191" s="103"/>
      <c r="I191" s="1"/>
      <c r="J191" s="1"/>
    </row>
    <row r="192" spans="1:10" ht="12.75">
      <c r="A192" s="57">
        <v>9050</v>
      </c>
      <c r="B192" s="3">
        <v>9050</v>
      </c>
      <c r="C192" t="s">
        <v>253</v>
      </c>
      <c r="D192" s="64"/>
      <c r="E192" s="64"/>
      <c r="F192" s="102">
        <f t="shared" si="3"/>
        <v>0</v>
      </c>
      <c r="H192" s="103"/>
      <c r="I192" s="1"/>
      <c r="J192" s="1"/>
    </row>
    <row r="193" spans="1:10" ht="12.75">
      <c r="A193" s="57">
        <v>9055</v>
      </c>
      <c r="B193" s="3">
        <v>9055</v>
      </c>
      <c r="C193" t="s">
        <v>254</v>
      </c>
      <c r="D193" s="64"/>
      <c r="E193" s="64"/>
      <c r="F193" s="102">
        <f t="shared" si="3"/>
        <v>0</v>
      </c>
      <c r="H193" s="103"/>
      <c r="I193" s="1"/>
      <c r="J193" s="1"/>
    </row>
    <row r="194" spans="1:10" ht="12.75">
      <c r="A194" s="57">
        <v>9060</v>
      </c>
      <c r="B194" s="3">
        <v>9060</v>
      </c>
      <c r="C194" t="s">
        <v>255</v>
      </c>
      <c r="D194" s="64"/>
      <c r="E194" s="64"/>
      <c r="F194" s="102">
        <f t="shared" si="3"/>
        <v>0</v>
      </c>
      <c r="H194" s="103"/>
      <c r="I194" s="1"/>
      <c r="J194" s="1"/>
    </row>
    <row r="195" spans="1:10" ht="12.75">
      <c r="A195" s="57">
        <v>9075</v>
      </c>
      <c r="B195" s="3">
        <v>9075</v>
      </c>
      <c r="C195" t="s">
        <v>256</v>
      </c>
      <c r="D195" s="64"/>
      <c r="E195" s="64"/>
      <c r="F195" s="102">
        <f t="shared" si="3"/>
        <v>0</v>
      </c>
      <c r="H195" s="103"/>
      <c r="I195" s="1"/>
      <c r="J195" s="1"/>
    </row>
    <row r="196" spans="1:10" ht="12.75">
      <c r="A196" s="57">
        <v>9080</v>
      </c>
      <c r="B196" s="3">
        <v>9080</v>
      </c>
      <c r="C196" t="s">
        <v>257</v>
      </c>
      <c r="D196" s="64"/>
      <c r="E196" s="64"/>
      <c r="F196" s="102">
        <f t="shared" si="3"/>
        <v>0</v>
      </c>
      <c r="H196" s="103"/>
      <c r="I196" s="1"/>
      <c r="J196" s="1"/>
    </row>
    <row r="197" spans="1:10" ht="12.75">
      <c r="A197" s="57">
        <v>9095</v>
      </c>
      <c r="B197" s="3">
        <v>9095</v>
      </c>
      <c r="C197" t="s">
        <v>258</v>
      </c>
      <c r="D197" s="64"/>
      <c r="E197" s="64"/>
      <c r="F197" s="102">
        <f t="shared" si="3"/>
        <v>0</v>
      </c>
      <c r="H197" s="103"/>
      <c r="I197" s="1"/>
      <c r="J197" s="1"/>
    </row>
    <row r="198" spans="1:10" ht="12.75">
      <c r="A198" s="57">
        <v>9120</v>
      </c>
      <c r="B198" s="3">
        <v>9120</v>
      </c>
      <c r="C198" t="s">
        <v>259</v>
      </c>
      <c r="F198" s="102">
        <f t="shared" si="3"/>
        <v>0</v>
      </c>
      <c r="H198" s="103"/>
      <c r="I198" s="1"/>
      <c r="J198" s="1"/>
    </row>
    <row r="199" spans="1:10" ht="12.75">
      <c r="A199" s="57">
        <v>9125</v>
      </c>
      <c r="B199" s="3">
        <v>9125</v>
      </c>
      <c r="C199" t="s">
        <v>260</v>
      </c>
      <c r="F199" s="102">
        <f t="shared" si="3"/>
        <v>0</v>
      </c>
      <c r="H199" s="103"/>
      <c r="I199" s="1"/>
      <c r="J199" s="1"/>
    </row>
    <row r="200" spans="1:10" ht="12.75">
      <c r="A200" s="57">
        <v>9130</v>
      </c>
      <c r="B200" s="3">
        <v>9130</v>
      </c>
      <c r="C200" t="s">
        <v>487</v>
      </c>
      <c r="F200" s="102">
        <f t="shared" si="3"/>
        <v>0</v>
      </c>
      <c r="H200" s="103"/>
      <c r="I200" s="1"/>
      <c r="J200" s="1"/>
    </row>
    <row r="201" spans="1:10" ht="12.75">
      <c r="A201" s="57">
        <v>9135</v>
      </c>
      <c r="B201" s="3">
        <v>9135</v>
      </c>
      <c r="C201" t="s">
        <v>488</v>
      </c>
      <c r="F201" s="102">
        <f t="shared" si="3"/>
        <v>0</v>
      </c>
      <c r="H201" s="103"/>
      <c r="I201" s="1"/>
      <c r="J201" s="1"/>
    </row>
    <row r="202" spans="1:10" ht="12.75">
      <c r="A202" s="57">
        <v>9140</v>
      </c>
      <c r="B202" s="3">
        <v>9140</v>
      </c>
      <c r="C202" t="s">
        <v>261</v>
      </c>
      <c r="F202" s="102">
        <f t="shared" si="3"/>
        <v>0</v>
      </c>
      <c r="H202" s="103"/>
      <c r="I202" s="1"/>
      <c r="J202" s="1"/>
    </row>
    <row r="203" spans="1:10" ht="12.75">
      <c r="A203" s="57">
        <v>9145</v>
      </c>
      <c r="B203" s="3">
        <v>9145</v>
      </c>
      <c r="C203" t="s">
        <v>262</v>
      </c>
      <c r="F203" s="102">
        <f t="shared" si="3"/>
        <v>0</v>
      </c>
      <c r="H203" s="103"/>
      <c r="I203" s="1"/>
      <c r="J203" s="1"/>
    </row>
    <row r="204" spans="1:10" ht="12.75">
      <c r="A204" s="99">
        <v>9150</v>
      </c>
      <c r="B204" s="3" t="s">
        <v>247</v>
      </c>
      <c r="C204" t="s">
        <v>263</v>
      </c>
      <c r="F204" s="102">
        <f t="shared" si="3"/>
        <v>0</v>
      </c>
      <c r="H204" s="103"/>
      <c r="I204" s="1"/>
      <c r="J204" s="1"/>
    </row>
    <row r="205" spans="1:10" ht="12.75">
      <c r="A205" s="57">
        <v>9160</v>
      </c>
      <c r="B205" s="3">
        <v>9160</v>
      </c>
      <c r="C205" t="s">
        <v>264</v>
      </c>
      <c r="F205" s="102">
        <f t="shared" si="3"/>
        <v>0</v>
      </c>
      <c r="H205" s="103"/>
      <c r="I205" s="1"/>
      <c r="J205" s="1"/>
    </row>
    <row r="206" spans="1:10" ht="12.75">
      <c r="A206" s="57">
        <v>9165</v>
      </c>
      <c r="B206" s="3">
        <v>9165</v>
      </c>
      <c r="C206" t="s">
        <v>489</v>
      </c>
      <c r="F206" s="102">
        <f t="shared" si="3"/>
        <v>0</v>
      </c>
      <c r="H206" s="103"/>
      <c r="I206" s="1"/>
      <c r="J206" s="1"/>
    </row>
    <row r="207" spans="1:10" ht="12.75">
      <c r="A207" s="3">
        <v>9170</v>
      </c>
      <c r="B207" s="3">
        <v>9170</v>
      </c>
      <c r="C207" s="119" t="s">
        <v>689</v>
      </c>
      <c r="F207" s="102">
        <f t="shared" si="3"/>
        <v>0</v>
      </c>
      <c r="G207" s="9"/>
      <c r="H207" s="103"/>
      <c r="J207" s="1"/>
    </row>
    <row r="208" spans="6:8" ht="12.75">
      <c r="F208" s="103"/>
      <c r="G208" s="9"/>
      <c r="H208" s="103"/>
    </row>
    <row r="209" spans="6:8" ht="12.75">
      <c r="F209" s="103"/>
      <c r="G209" s="9"/>
      <c r="H209" s="12"/>
    </row>
    <row r="210" spans="6:8" ht="12.75">
      <c r="F210" s="103"/>
      <c r="G210" s="9"/>
      <c r="H210" s="12"/>
    </row>
    <row r="211" spans="6:7" ht="12.75">
      <c r="F211" s="103"/>
      <c r="G211" s="9"/>
    </row>
    <row r="212" spans="6:7" ht="12.75">
      <c r="F212" s="103"/>
      <c r="G212" s="9"/>
    </row>
    <row r="213" spans="6:7" ht="12.75">
      <c r="F213" s="103"/>
      <c r="G213" s="9"/>
    </row>
    <row r="214" spans="6:7" ht="12.75">
      <c r="F214" s="103"/>
      <c r="G214" s="9"/>
    </row>
    <row r="215" spans="6:7" ht="12.75">
      <c r="F215" s="103"/>
      <c r="G215" s="9"/>
    </row>
    <row r="216" spans="6:7" ht="12.75">
      <c r="F216" s="103"/>
      <c r="G216" s="9"/>
    </row>
    <row r="217" spans="6:7" ht="12.75">
      <c r="F217" s="103"/>
      <c r="G217" s="9"/>
    </row>
    <row r="218" spans="6:7" ht="12.75">
      <c r="F218" s="103"/>
      <c r="G218" s="9"/>
    </row>
    <row r="219" spans="6:7" ht="12.75">
      <c r="F219" s="103"/>
      <c r="G219" s="9"/>
    </row>
    <row r="220" spans="6:7" ht="12.75">
      <c r="F220" s="103"/>
      <c r="G220" s="9"/>
    </row>
    <row r="221" spans="6:7" ht="12.75">
      <c r="F221" s="12"/>
      <c r="G221" s="9"/>
    </row>
    <row r="222" ht="12.75">
      <c r="F222" s="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187:A203 A205:A20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216"/>
  <sheetViews>
    <sheetView zoomScalePageLayoutView="0" workbookViewId="0" topLeftCell="A1">
      <pane xSplit="3" ySplit="8" topLeftCell="D9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9" sqref="D9"/>
    </sheetView>
  </sheetViews>
  <sheetFormatPr defaultColWidth="9.140625" defaultRowHeight="12.75"/>
  <cols>
    <col min="1" max="1" width="9.140625" style="3" customWidth="1"/>
    <col min="2" max="2" width="18.7109375" style="0" customWidth="1"/>
    <col min="3" max="3" width="33.140625" style="0" customWidth="1"/>
    <col min="4" max="10" width="19.7109375" style="0" customWidth="1"/>
  </cols>
  <sheetData>
    <row r="2" spans="1:6" ht="12.75">
      <c r="A2" s="3" t="s">
        <v>268</v>
      </c>
      <c r="C2" s="2" t="s">
        <v>276</v>
      </c>
      <c r="D2" s="2"/>
      <c r="E2" s="2"/>
      <c r="F2" s="2"/>
    </row>
    <row r="3" spans="2:6" ht="12.75">
      <c r="B3" t="s">
        <v>269</v>
      </c>
      <c r="C3" s="2" t="s">
        <v>277</v>
      </c>
      <c r="D3" s="2"/>
      <c r="E3" s="2"/>
      <c r="F3" s="2"/>
    </row>
    <row r="5" spans="4:9" ht="12.75">
      <c r="D5" s="16" t="s">
        <v>663</v>
      </c>
      <c r="E5" s="16" t="s">
        <v>663</v>
      </c>
      <c r="F5" s="16" t="s">
        <v>663</v>
      </c>
      <c r="G5" s="16" t="s">
        <v>663</v>
      </c>
      <c r="H5" s="16" t="s">
        <v>663</v>
      </c>
      <c r="I5" s="16" t="s">
        <v>663</v>
      </c>
    </row>
    <row r="6" spans="1:10" ht="12.75">
      <c r="A6" s="3" t="s">
        <v>0</v>
      </c>
      <c r="B6" t="s">
        <v>1</v>
      </c>
      <c r="C6" t="s">
        <v>2</v>
      </c>
      <c r="D6" s="16" t="s">
        <v>270</v>
      </c>
      <c r="E6" s="16" t="s">
        <v>502</v>
      </c>
      <c r="F6" s="16" t="s">
        <v>271</v>
      </c>
      <c r="G6" s="16" t="s">
        <v>272</v>
      </c>
      <c r="H6" s="16" t="s">
        <v>273</v>
      </c>
      <c r="I6" s="16" t="s">
        <v>274</v>
      </c>
      <c r="J6" s="3" t="s">
        <v>305</v>
      </c>
    </row>
    <row r="7" spans="4:10" ht="12.75">
      <c r="D7" s="16" t="s">
        <v>275</v>
      </c>
      <c r="E7" s="16" t="s">
        <v>265</v>
      </c>
      <c r="F7" s="16" t="s">
        <v>657</v>
      </c>
      <c r="G7" s="16" t="s">
        <v>657</v>
      </c>
      <c r="H7" s="16" t="s">
        <v>267</v>
      </c>
      <c r="I7" s="16" t="s">
        <v>657</v>
      </c>
      <c r="J7" s="3" t="s">
        <v>306</v>
      </c>
    </row>
    <row r="8" spans="4:10" ht="12.75">
      <c r="D8" s="16" t="s">
        <v>656</v>
      </c>
      <c r="E8" s="16"/>
      <c r="F8" s="16" t="s">
        <v>659</v>
      </c>
      <c r="G8" s="16" t="s">
        <v>658</v>
      </c>
      <c r="H8" s="16"/>
      <c r="I8" s="16" t="s">
        <v>655</v>
      </c>
      <c r="J8" s="3"/>
    </row>
    <row r="9" spans="4:9" ht="12.75">
      <c r="D9" s="9"/>
      <c r="E9" s="9"/>
      <c r="F9" s="9"/>
      <c r="G9" s="9"/>
      <c r="H9" s="9" t="s">
        <v>294</v>
      </c>
      <c r="I9" s="9"/>
    </row>
    <row r="10" spans="1:10" ht="12.75">
      <c r="A10" s="3" t="s">
        <v>5</v>
      </c>
      <c r="B10" t="s">
        <v>6</v>
      </c>
      <c r="C10" s="64" t="s">
        <v>313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15">
        <v>0</v>
      </c>
    </row>
    <row r="11" spans="1:10" ht="12.75">
      <c r="A11" s="3" t="s">
        <v>7</v>
      </c>
      <c r="B11" t="s">
        <v>6</v>
      </c>
      <c r="C11" s="64" t="s">
        <v>314</v>
      </c>
      <c r="D11" s="93">
        <v>421963.77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15">
        <v>421963.77</v>
      </c>
    </row>
    <row r="12" spans="1:10" ht="12.75">
      <c r="A12" s="3" t="s">
        <v>8</v>
      </c>
      <c r="B12" t="s">
        <v>6</v>
      </c>
      <c r="C12" s="64" t="s">
        <v>315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15">
        <v>0</v>
      </c>
    </row>
    <row r="13" spans="1:10" ht="12.75">
      <c r="A13" s="3" t="s">
        <v>9</v>
      </c>
      <c r="B13" t="s">
        <v>6</v>
      </c>
      <c r="C13" s="64" t="s">
        <v>316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15">
        <v>0</v>
      </c>
    </row>
    <row r="14" spans="1:10" ht="12.75">
      <c r="A14" s="3" t="s">
        <v>10</v>
      </c>
      <c r="B14" t="s">
        <v>6</v>
      </c>
      <c r="C14" s="64" t="s">
        <v>317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15">
        <v>0</v>
      </c>
    </row>
    <row r="15" spans="1:10" ht="12.75">
      <c r="A15" s="3" t="s">
        <v>11</v>
      </c>
      <c r="B15" t="s">
        <v>6</v>
      </c>
      <c r="C15" s="64" t="s">
        <v>318</v>
      </c>
      <c r="D15" s="93">
        <v>7077.21</v>
      </c>
      <c r="E15" s="93">
        <v>0</v>
      </c>
      <c r="F15" s="93">
        <v>0</v>
      </c>
      <c r="G15" s="93">
        <v>-12026.029999999999</v>
      </c>
      <c r="H15" s="93">
        <v>0</v>
      </c>
      <c r="I15" s="93">
        <v>0</v>
      </c>
      <c r="J15" s="15">
        <v>-4948.819999999999</v>
      </c>
    </row>
    <row r="16" spans="1:10" ht="12.75">
      <c r="A16" s="3" t="s">
        <v>12</v>
      </c>
      <c r="B16" t="s">
        <v>6</v>
      </c>
      <c r="C16" s="64" t="s">
        <v>319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15">
        <v>0</v>
      </c>
    </row>
    <row r="17" spans="1:10" ht="12.75">
      <c r="A17" s="3" t="s">
        <v>13</v>
      </c>
      <c r="B17" t="s">
        <v>14</v>
      </c>
      <c r="C17" s="64" t="s">
        <v>320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15">
        <v>0</v>
      </c>
    </row>
    <row r="18" spans="1:10" ht="12.75">
      <c r="A18" s="3" t="s">
        <v>15</v>
      </c>
      <c r="B18" t="s">
        <v>14</v>
      </c>
      <c r="C18" s="64" t="s">
        <v>321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15">
        <v>0</v>
      </c>
    </row>
    <row r="19" spans="1:10" ht="12.75">
      <c r="A19" s="3" t="s">
        <v>16</v>
      </c>
      <c r="B19" t="s">
        <v>17</v>
      </c>
      <c r="C19" s="64" t="s">
        <v>322</v>
      </c>
      <c r="D19" s="93">
        <v>15093.16</v>
      </c>
      <c r="E19" s="93">
        <v>0</v>
      </c>
      <c r="F19" s="93">
        <v>0</v>
      </c>
      <c r="G19" s="93">
        <v>7325.41</v>
      </c>
      <c r="H19" s="93">
        <v>0</v>
      </c>
      <c r="I19" s="93">
        <v>0</v>
      </c>
      <c r="J19" s="15">
        <v>22418.57</v>
      </c>
    </row>
    <row r="20" spans="1:10" ht="12.75">
      <c r="A20" s="3" t="s">
        <v>18</v>
      </c>
      <c r="B20" t="s">
        <v>17</v>
      </c>
      <c r="C20" s="64" t="s">
        <v>323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15">
        <v>0</v>
      </c>
    </row>
    <row r="21" spans="1:10" ht="12.75">
      <c r="A21" s="3" t="s">
        <v>19</v>
      </c>
      <c r="B21" t="s">
        <v>17</v>
      </c>
      <c r="C21" s="64" t="s">
        <v>324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15">
        <v>0</v>
      </c>
    </row>
    <row r="22" spans="1:10" ht="12.75">
      <c r="A22" s="3" t="s">
        <v>20</v>
      </c>
      <c r="B22" t="s">
        <v>17</v>
      </c>
      <c r="C22" s="64" t="s">
        <v>325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15">
        <v>0</v>
      </c>
    </row>
    <row r="23" spans="1:10" ht="12.75">
      <c r="A23" s="3" t="s">
        <v>21</v>
      </c>
      <c r="B23" t="s">
        <v>17</v>
      </c>
      <c r="C23" s="64" t="s">
        <v>326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15">
        <v>0</v>
      </c>
    </row>
    <row r="24" spans="1:10" ht="12.75">
      <c r="A24" s="3" t="s">
        <v>22</v>
      </c>
      <c r="B24" t="s">
        <v>17</v>
      </c>
      <c r="C24" s="64" t="s">
        <v>327</v>
      </c>
      <c r="D24" s="93">
        <v>13531.17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15">
        <v>13531.17</v>
      </c>
    </row>
    <row r="25" spans="1:10" ht="12.75">
      <c r="A25" s="50" t="s">
        <v>23</v>
      </c>
      <c r="B25" s="9" t="s">
        <v>17</v>
      </c>
      <c r="C25" s="64" t="s">
        <v>328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15">
        <v>0</v>
      </c>
    </row>
    <row r="26" spans="1:10" ht="12.75">
      <c r="A26" s="3" t="s">
        <v>24</v>
      </c>
      <c r="B26" t="s">
        <v>25</v>
      </c>
      <c r="C26" s="64" t="s">
        <v>329</v>
      </c>
      <c r="D26" s="93">
        <v>53333.29000000001</v>
      </c>
      <c r="E26" s="93">
        <v>0</v>
      </c>
      <c r="F26" s="93">
        <v>0</v>
      </c>
      <c r="G26" s="93">
        <v>32307.84</v>
      </c>
      <c r="H26" s="93">
        <v>0</v>
      </c>
      <c r="I26" s="93">
        <v>0</v>
      </c>
      <c r="J26" s="15">
        <v>85641.13</v>
      </c>
    </row>
    <row r="27" spans="1:10" ht="12.75">
      <c r="A27" s="3" t="s">
        <v>26</v>
      </c>
      <c r="B27" t="s">
        <v>27</v>
      </c>
      <c r="C27" s="64" t="s">
        <v>330</v>
      </c>
      <c r="D27" s="93">
        <v>-4165.110000000001</v>
      </c>
      <c r="E27" s="93">
        <v>0</v>
      </c>
      <c r="F27" s="93">
        <v>0</v>
      </c>
      <c r="G27" s="93">
        <v>-1270.98</v>
      </c>
      <c r="H27" s="93">
        <v>0</v>
      </c>
      <c r="I27" s="93">
        <v>0</v>
      </c>
      <c r="J27" s="15">
        <v>-5436.09</v>
      </c>
    </row>
    <row r="28" spans="1:10" ht="12.75">
      <c r="A28" s="3" t="s">
        <v>28</v>
      </c>
      <c r="B28" t="s">
        <v>27</v>
      </c>
      <c r="C28" s="64" t="s">
        <v>331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15">
        <v>0</v>
      </c>
    </row>
    <row r="29" spans="1:10" ht="12.75">
      <c r="A29" s="3" t="s">
        <v>29</v>
      </c>
      <c r="B29" t="s">
        <v>27</v>
      </c>
      <c r="C29" s="64" t="s">
        <v>332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15">
        <v>0</v>
      </c>
    </row>
    <row r="30" spans="1:10" ht="12.75">
      <c r="A30" s="3" t="s">
        <v>30</v>
      </c>
      <c r="B30" t="s">
        <v>27</v>
      </c>
      <c r="C30" s="64" t="s">
        <v>333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15">
        <v>0</v>
      </c>
    </row>
    <row r="31" spans="1:10" ht="12.75">
      <c r="A31" s="3" t="s">
        <v>31</v>
      </c>
      <c r="B31" t="s">
        <v>27</v>
      </c>
      <c r="C31" s="64" t="s">
        <v>334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15">
        <v>0</v>
      </c>
    </row>
    <row r="32" spans="1:10" ht="12.75">
      <c r="A32" s="3" t="s">
        <v>32</v>
      </c>
      <c r="B32" t="s">
        <v>33</v>
      </c>
      <c r="C32" s="64" t="s">
        <v>335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15">
        <v>0</v>
      </c>
    </row>
    <row r="33" spans="1:10" ht="12.75">
      <c r="A33" s="3" t="s">
        <v>35</v>
      </c>
      <c r="B33" t="s">
        <v>33</v>
      </c>
      <c r="C33" s="64" t="s">
        <v>336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15">
        <v>0</v>
      </c>
    </row>
    <row r="34" spans="1:10" ht="12.75">
      <c r="A34" s="3" t="s">
        <v>36</v>
      </c>
      <c r="B34" t="s">
        <v>37</v>
      </c>
      <c r="C34" s="64" t="s">
        <v>337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15">
        <v>0</v>
      </c>
    </row>
    <row r="35" spans="1:10" ht="12.75">
      <c r="A35" s="3" t="s">
        <v>38</v>
      </c>
      <c r="B35" t="s">
        <v>37</v>
      </c>
      <c r="C35" s="64" t="s">
        <v>338</v>
      </c>
      <c r="D35" s="93">
        <v>88102.6</v>
      </c>
      <c r="E35" s="93">
        <v>0</v>
      </c>
      <c r="F35" s="93">
        <v>0</v>
      </c>
      <c r="G35" s="93">
        <v>41808.05</v>
      </c>
      <c r="H35" s="93">
        <v>0</v>
      </c>
      <c r="I35" s="93">
        <v>0</v>
      </c>
      <c r="J35" s="15">
        <v>129910.65000000001</v>
      </c>
    </row>
    <row r="36" spans="1:10" ht="12.75">
      <c r="A36" s="3" t="s">
        <v>39</v>
      </c>
      <c r="B36" t="s">
        <v>40</v>
      </c>
      <c r="C36" s="64" t="s">
        <v>339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15">
        <v>0</v>
      </c>
    </row>
    <row r="37" spans="1:10" ht="12.75">
      <c r="A37" s="3" t="s">
        <v>41</v>
      </c>
      <c r="B37" t="s">
        <v>40</v>
      </c>
      <c r="C37" s="64" t="s">
        <v>340</v>
      </c>
      <c r="D37" s="93">
        <v>112166.76</v>
      </c>
      <c r="E37" s="93">
        <v>0</v>
      </c>
      <c r="F37" s="93">
        <v>0</v>
      </c>
      <c r="G37" s="93">
        <v>11146.08</v>
      </c>
      <c r="H37" s="93">
        <v>0</v>
      </c>
      <c r="I37" s="93">
        <v>0</v>
      </c>
      <c r="J37" s="15">
        <v>123312.84</v>
      </c>
    </row>
    <row r="38" spans="1:10" ht="12.75">
      <c r="A38" s="3" t="s">
        <v>42</v>
      </c>
      <c r="B38" t="s">
        <v>43</v>
      </c>
      <c r="C38" s="64" t="s">
        <v>341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15">
        <v>0</v>
      </c>
    </row>
    <row r="39" spans="1:10" ht="12.75">
      <c r="A39" s="3" t="s">
        <v>45</v>
      </c>
      <c r="B39" t="s">
        <v>43</v>
      </c>
      <c r="C39" s="64" t="s">
        <v>342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15">
        <v>0</v>
      </c>
    </row>
    <row r="40" spans="1:10" ht="12.75">
      <c r="A40" s="3" t="s">
        <v>46</v>
      </c>
      <c r="B40" t="s">
        <v>47</v>
      </c>
      <c r="C40" s="64" t="s">
        <v>343</v>
      </c>
      <c r="D40" s="93">
        <v>0</v>
      </c>
      <c r="E40" s="93">
        <v>0</v>
      </c>
      <c r="F40" s="93">
        <v>0</v>
      </c>
      <c r="G40" s="93">
        <v>-3769.76</v>
      </c>
      <c r="H40" s="93">
        <v>0</v>
      </c>
      <c r="I40" s="93">
        <v>0</v>
      </c>
      <c r="J40" s="15">
        <v>-3769.76</v>
      </c>
    </row>
    <row r="41" spans="1:10" ht="12.75">
      <c r="A41" s="3" t="s">
        <v>48</v>
      </c>
      <c r="B41" t="s">
        <v>49</v>
      </c>
      <c r="C41" s="64" t="s">
        <v>344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15">
        <v>0</v>
      </c>
    </row>
    <row r="42" spans="1:10" ht="12.75">
      <c r="A42" s="3" t="s">
        <v>50</v>
      </c>
      <c r="B42" t="s">
        <v>49</v>
      </c>
      <c r="C42" s="64" t="s">
        <v>345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15">
        <v>0</v>
      </c>
    </row>
    <row r="43" spans="1:10" ht="12.75">
      <c r="A43" s="3" t="s">
        <v>51</v>
      </c>
      <c r="B43" t="s">
        <v>49</v>
      </c>
      <c r="C43" s="64" t="s">
        <v>346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15">
        <v>0</v>
      </c>
    </row>
    <row r="44" spans="1:10" ht="12.75">
      <c r="A44" s="3" t="s">
        <v>52</v>
      </c>
      <c r="B44" t="s">
        <v>53</v>
      </c>
      <c r="C44" s="64" t="s">
        <v>347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15">
        <v>0</v>
      </c>
    </row>
    <row r="45" spans="1:10" ht="12.75">
      <c r="A45" s="3" t="s">
        <v>54</v>
      </c>
      <c r="B45" t="s">
        <v>53</v>
      </c>
      <c r="C45" s="64" t="s">
        <v>348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15">
        <v>0</v>
      </c>
    </row>
    <row r="46" spans="1:10" ht="12.75">
      <c r="A46" s="3" t="s">
        <v>55</v>
      </c>
      <c r="B46" t="s">
        <v>56</v>
      </c>
      <c r="C46" s="64" t="s">
        <v>349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15">
        <v>0</v>
      </c>
    </row>
    <row r="47" spans="1:10" ht="12.75">
      <c r="A47" s="3" t="s">
        <v>57</v>
      </c>
      <c r="B47" t="s">
        <v>58</v>
      </c>
      <c r="C47" s="64" t="s">
        <v>350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15">
        <v>0</v>
      </c>
    </row>
    <row r="48" spans="1:10" ht="12.75">
      <c r="A48" s="3" t="s">
        <v>59</v>
      </c>
      <c r="B48" t="s">
        <v>60</v>
      </c>
      <c r="C48" s="64" t="s">
        <v>351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15">
        <v>0</v>
      </c>
    </row>
    <row r="49" spans="1:10" ht="12.75">
      <c r="A49" s="3" t="s">
        <v>61</v>
      </c>
      <c r="B49" t="s">
        <v>62</v>
      </c>
      <c r="C49" s="64" t="s">
        <v>352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15">
        <v>0</v>
      </c>
    </row>
    <row r="50" spans="1:10" ht="12.75">
      <c r="A50" s="3" t="s">
        <v>63</v>
      </c>
      <c r="B50" t="s">
        <v>64</v>
      </c>
      <c r="C50" s="64" t="s">
        <v>353</v>
      </c>
      <c r="D50" s="93">
        <v>28690.58</v>
      </c>
      <c r="E50" s="93">
        <v>0</v>
      </c>
      <c r="F50" s="93">
        <v>0</v>
      </c>
      <c r="G50" s="93">
        <v>-9946.39</v>
      </c>
      <c r="H50" s="93">
        <v>0</v>
      </c>
      <c r="I50" s="93">
        <v>0</v>
      </c>
      <c r="J50" s="15">
        <v>18744.190000000002</v>
      </c>
    </row>
    <row r="51" spans="1:10" ht="12.75">
      <c r="A51" s="3" t="s">
        <v>65</v>
      </c>
      <c r="B51" t="s">
        <v>66</v>
      </c>
      <c r="C51" s="64" t="s">
        <v>354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15">
        <v>0</v>
      </c>
    </row>
    <row r="52" spans="1:10" ht="12.75">
      <c r="A52" s="3" t="s">
        <v>67</v>
      </c>
      <c r="B52" t="s">
        <v>68</v>
      </c>
      <c r="C52" s="64" t="s">
        <v>355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15">
        <v>0</v>
      </c>
    </row>
    <row r="53" spans="1:10" ht="12.75">
      <c r="A53" s="3" t="s">
        <v>69</v>
      </c>
      <c r="B53" t="s">
        <v>70</v>
      </c>
      <c r="C53" s="64" t="s">
        <v>356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15">
        <v>0</v>
      </c>
    </row>
    <row r="54" spans="1:10" ht="12.75">
      <c r="A54" s="3" t="s">
        <v>71</v>
      </c>
      <c r="B54" t="s">
        <v>70</v>
      </c>
      <c r="C54" s="64" t="s">
        <v>357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15">
        <v>0</v>
      </c>
    </row>
    <row r="55" spans="1:10" ht="12.75">
      <c r="A55" s="3" t="s">
        <v>73</v>
      </c>
      <c r="B55" t="s">
        <v>70</v>
      </c>
      <c r="C55" s="64" t="s">
        <v>358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15">
        <v>0</v>
      </c>
    </row>
    <row r="56" spans="1:10" ht="12.75">
      <c r="A56" s="3" t="s">
        <v>74</v>
      </c>
      <c r="B56" t="s">
        <v>70</v>
      </c>
      <c r="C56" s="64" t="s">
        <v>359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15">
        <v>0</v>
      </c>
    </row>
    <row r="57" spans="1:10" ht="12.75">
      <c r="A57" s="3" t="s">
        <v>75</v>
      </c>
      <c r="B57" t="s">
        <v>70</v>
      </c>
      <c r="C57" s="64" t="s">
        <v>360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15">
        <v>0</v>
      </c>
    </row>
    <row r="58" spans="1:10" ht="12.75">
      <c r="A58" s="3" t="s">
        <v>76</v>
      </c>
      <c r="B58" t="s">
        <v>77</v>
      </c>
      <c r="C58" s="64" t="s">
        <v>361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15">
        <v>0</v>
      </c>
    </row>
    <row r="59" spans="1:10" ht="12.75">
      <c r="A59" s="3" t="s">
        <v>78</v>
      </c>
      <c r="B59" t="s">
        <v>77</v>
      </c>
      <c r="C59" s="64" t="s">
        <v>362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15">
        <v>0</v>
      </c>
    </row>
    <row r="60" spans="1:10" ht="12.75">
      <c r="A60" s="3" t="s">
        <v>79</v>
      </c>
      <c r="B60" t="s">
        <v>77</v>
      </c>
      <c r="C60" s="64" t="s">
        <v>363</v>
      </c>
      <c r="D60" s="93">
        <v>71287.52</v>
      </c>
      <c r="E60" s="93">
        <v>0</v>
      </c>
      <c r="F60" s="93">
        <v>0</v>
      </c>
      <c r="G60" s="93">
        <v>-1862.79</v>
      </c>
      <c r="H60" s="93">
        <v>0</v>
      </c>
      <c r="I60" s="93">
        <v>0</v>
      </c>
      <c r="J60" s="15">
        <v>69424.73000000001</v>
      </c>
    </row>
    <row r="61" spans="1:10" ht="12.75">
      <c r="A61" s="3" t="s">
        <v>80</v>
      </c>
      <c r="B61" t="s">
        <v>77</v>
      </c>
      <c r="C61" s="64" t="s">
        <v>364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15">
        <v>0</v>
      </c>
    </row>
    <row r="62" spans="1:10" ht="12.75">
      <c r="A62" s="3" t="s">
        <v>81</v>
      </c>
      <c r="B62" t="s">
        <v>77</v>
      </c>
      <c r="C62" s="64" t="s">
        <v>365</v>
      </c>
      <c r="D62" s="93">
        <v>142653.08</v>
      </c>
      <c r="E62" s="93">
        <v>0</v>
      </c>
      <c r="F62" s="93">
        <v>0</v>
      </c>
      <c r="G62" s="93">
        <v>12517.43</v>
      </c>
      <c r="H62" s="93">
        <v>0</v>
      </c>
      <c r="I62" s="93">
        <v>0</v>
      </c>
      <c r="J62" s="15">
        <v>155170.50999999998</v>
      </c>
    </row>
    <row r="63" spans="1:10" ht="12.75">
      <c r="A63" s="3" t="s">
        <v>82</v>
      </c>
      <c r="B63" t="s">
        <v>77</v>
      </c>
      <c r="C63" s="64" t="s">
        <v>366</v>
      </c>
      <c r="D63" s="93">
        <v>25812.67</v>
      </c>
      <c r="E63" s="93">
        <v>0</v>
      </c>
      <c r="F63" s="93">
        <v>0</v>
      </c>
      <c r="G63" s="93">
        <v>-34316.95</v>
      </c>
      <c r="H63" s="93">
        <v>0</v>
      </c>
      <c r="I63" s="93">
        <v>0</v>
      </c>
      <c r="J63" s="15">
        <v>-8504.279999999999</v>
      </c>
    </row>
    <row r="64" spans="1:10" ht="12.75">
      <c r="A64" s="3" t="s">
        <v>83</v>
      </c>
      <c r="B64" t="s">
        <v>77</v>
      </c>
      <c r="C64" s="64" t="s">
        <v>367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15">
        <v>0</v>
      </c>
    </row>
    <row r="65" spans="1:10" ht="12.75">
      <c r="A65" s="3" t="s">
        <v>84</v>
      </c>
      <c r="B65" t="s">
        <v>77</v>
      </c>
      <c r="C65" s="64" t="s">
        <v>664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15">
        <v>0</v>
      </c>
    </row>
    <row r="66" spans="1:10" ht="12.75">
      <c r="A66" s="3" t="s">
        <v>85</v>
      </c>
      <c r="B66" t="s">
        <v>77</v>
      </c>
      <c r="C66" s="64" t="s">
        <v>369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15">
        <v>0</v>
      </c>
    </row>
    <row r="67" spans="1:10" ht="12.75">
      <c r="A67" s="3" t="s">
        <v>86</v>
      </c>
      <c r="B67" t="s">
        <v>77</v>
      </c>
      <c r="C67" s="64" t="s">
        <v>370</v>
      </c>
      <c r="D67" s="93">
        <v>90995.31999999999</v>
      </c>
      <c r="E67" s="93">
        <v>0</v>
      </c>
      <c r="F67" s="93">
        <v>0</v>
      </c>
      <c r="G67" s="93">
        <v>2827.62</v>
      </c>
      <c r="H67" s="93">
        <v>0</v>
      </c>
      <c r="I67" s="93">
        <v>0</v>
      </c>
      <c r="J67" s="15">
        <v>93822.93999999999</v>
      </c>
    </row>
    <row r="68" spans="1:10" ht="12.75">
      <c r="A68" s="3" t="s">
        <v>87</v>
      </c>
      <c r="B68" t="s">
        <v>77</v>
      </c>
      <c r="C68" s="64" t="s">
        <v>371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15">
        <v>0</v>
      </c>
    </row>
    <row r="69" spans="1:10" ht="12.75">
      <c r="A69" s="3" t="s">
        <v>88</v>
      </c>
      <c r="B69" t="s">
        <v>77</v>
      </c>
      <c r="C69" s="64" t="s">
        <v>372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15">
        <v>0</v>
      </c>
    </row>
    <row r="70" spans="1:10" ht="12.75">
      <c r="A70" s="3" t="s">
        <v>89</v>
      </c>
      <c r="B70" t="s">
        <v>77</v>
      </c>
      <c r="C70" s="64" t="s">
        <v>373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15">
        <v>0</v>
      </c>
    </row>
    <row r="71" spans="1:10" ht="12.75">
      <c r="A71" s="3" t="s">
        <v>90</v>
      </c>
      <c r="B71" t="s">
        <v>77</v>
      </c>
      <c r="C71" s="64" t="s">
        <v>374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93">
        <v>0</v>
      </c>
      <c r="J71" s="15">
        <v>0</v>
      </c>
    </row>
    <row r="72" spans="1:10" ht="12.75">
      <c r="A72" s="50" t="s">
        <v>91</v>
      </c>
      <c r="B72" s="9" t="s">
        <v>77</v>
      </c>
      <c r="C72" s="64" t="s">
        <v>375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15">
        <v>0</v>
      </c>
    </row>
    <row r="73" spans="1:10" ht="12.75">
      <c r="A73" s="3" t="s">
        <v>92</v>
      </c>
      <c r="B73" t="s">
        <v>93</v>
      </c>
      <c r="C73" s="64" t="s">
        <v>376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15">
        <v>0</v>
      </c>
    </row>
    <row r="74" spans="1:10" ht="12.75">
      <c r="A74" s="3" t="s">
        <v>94</v>
      </c>
      <c r="B74" t="s">
        <v>93</v>
      </c>
      <c r="C74" s="64" t="s">
        <v>377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15">
        <v>0</v>
      </c>
    </row>
    <row r="75" spans="1:10" ht="12.75">
      <c r="A75" s="3" t="s">
        <v>95</v>
      </c>
      <c r="B75" t="s">
        <v>93</v>
      </c>
      <c r="C75" s="64" t="s">
        <v>378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15">
        <v>0</v>
      </c>
    </row>
    <row r="76" spans="1:10" ht="12.75">
      <c r="A76" s="3" t="s">
        <v>96</v>
      </c>
      <c r="B76" t="s">
        <v>97</v>
      </c>
      <c r="C76" s="64" t="s">
        <v>379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15">
        <v>0</v>
      </c>
    </row>
    <row r="77" spans="1:10" ht="12.75">
      <c r="A77" s="3" t="s">
        <v>98</v>
      </c>
      <c r="B77" t="s">
        <v>97</v>
      </c>
      <c r="C77" s="64" t="s">
        <v>380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15">
        <v>0</v>
      </c>
    </row>
    <row r="78" spans="1:10" ht="12.75">
      <c r="A78" s="3" t="s">
        <v>99</v>
      </c>
      <c r="B78" t="s">
        <v>97</v>
      </c>
      <c r="C78" s="64" t="s">
        <v>381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15">
        <v>0</v>
      </c>
    </row>
    <row r="79" spans="1:10" ht="12.75">
      <c r="A79" s="3" t="s">
        <v>100</v>
      </c>
      <c r="B79" t="s">
        <v>101</v>
      </c>
      <c r="C79" s="64" t="s">
        <v>382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15">
        <v>0</v>
      </c>
    </row>
    <row r="80" spans="1:10" ht="12.75">
      <c r="A80" s="3" t="s">
        <v>102</v>
      </c>
      <c r="B80" t="s">
        <v>103</v>
      </c>
      <c r="C80" s="64" t="s">
        <v>383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15">
        <v>0</v>
      </c>
    </row>
    <row r="81" spans="1:10" ht="12.75">
      <c r="A81" s="3" t="s">
        <v>104</v>
      </c>
      <c r="B81" t="s">
        <v>103</v>
      </c>
      <c r="C81" s="64" t="s">
        <v>384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15">
        <v>0</v>
      </c>
    </row>
    <row r="82" spans="1:10" ht="12.75">
      <c r="A82" s="3" t="s">
        <v>105</v>
      </c>
      <c r="B82" t="s">
        <v>106</v>
      </c>
      <c r="C82" s="64" t="s">
        <v>385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15">
        <v>0</v>
      </c>
    </row>
    <row r="83" spans="1:10" ht="12.75">
      <c r="A83" s="3" t="s">
        <v>107</v>
      </c>
      <c r="B83" t="s">
        <v>108</v>
      </c>
      <c r="C83" s="64" t="s">
        <v>386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15">
        <v>0</v>
      </c>
    </row>
    <row r="84" spans="1:10" ht="12.75">
      <c r="A84" s="3" t="s">
        <v>109</v>
      </c>
      <c r="B84" t="s">
        <v>110</v>
      </c>
      <c r="C84" s="64" t="s">
        <v>387</v>
      </c>
      <c r="D84" s="93">
        <v>13532.079999999998</v>
      </c>
      <c r="E84" s="93">
        <v>0</v>
      </c>
      <c r="F84" s="93">
        <v>0</v>
      </c>
      <c r="G84" s="93">
        <v>595.94</v>
      </c>
      <c r="H84" s="93">
        <v>0</v>
      </c>
      <c r="I84" s="93">
        <v>0</v>
      </c>
      <c r="J84" s="15">
        <v>14128.019999999999</v>
      </c>
    </row>
    <row r="85" spans="1:10" ht="12.75">
      <c r="A85" s="3" t="s">
        <v>111</v>
      </c>
      <c r="B85" t="s">
        <v>110</v>
      </c>
      <c r="C85" s="64" t="s">
        <v>388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15">
        <v>0</v>
      </c>
    </row>
    <row r="86" spans="1:10" ht="12.75">
      <c r="A86" s="3" t="s">
        <v>112</v>
      </c>
      <c r="B86" t="s">
        <v>113</v>
      </c>
      <c r="C86" s="64" t="s">
        <v>389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15">
        <v>0</v>
      </c>
    </row>
    <row r="87" spans="1:10" ht="12.75">
      <c r="A87" s="3" t="s">
        <v>114</v>
      </c>
      <c r="B87" t="s">
        <v>115</v>
      </c>
      <c r="C87" s="64" t="s">
        <v>390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15">
        <v>0</v>
      </c>
    </row>
    <row r="88" spans="1:10" ht="12.75">
      <c r="A88" s="3" t="s">
        <v>116</v>
      </c>
      <c r="B88" t="s">
        <v>72</v>
      </c>
      <c r="C88" s="64" t="s">
        <v>391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15">
        <v>0</v>
      </c>
    </row>
    <row r="89" spans="1:10" ht="12.75">
      <c r="A89" s="3" t="s">
        <v>117</v>
      </c>
      <c r="B89" t="s">
        <v>72</v>
      </c>
      <c r="C89" s="64" t="s">
        <v>392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15">
        <v>0</v>
      </c>
    </row>
    <row r="90" spans="1:10" ht="12.75">
      <c r="A90" s="3" t="s">
        <v>118</v>
      </c>
      <c r="B90" t="s">
        <v>44</v>
      </c>
      <c r="C90" s="64" t="s">
        <v>393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15">
        <v>0</v>
      </c>
    </row>
    <row r="91" spans="1:10" ht="12.75">
      <c r="A91" s="3" t="s">
        <v>119</v>
      </c>
      <c r="B91" t="s">
        <v>44</v>
      </c>
      <c r="C91" s="64" t="s">
        <v>394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15">
        <v>0</v>
      </c>
    </row>
    <row r="92" spans="1:10" ht="12.75">
      <c r="A92" s="3" t="s">
        <v>120</v>
      </c>
      <c r="B92" t="s">
        <v>44</v>
      </c>
      <c r="C92" s="64" t="s">
        <v>395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15">
        <v>0</v>
      </c>
    </row>
    <row r="93" spans="1:10" ht="12.75">
      <c r="A93" s="3" t="s">
        <v>121</v>
      </c>
      <c r="B93" t="s">
        <v>44</v>
      </c>
      <c r="C93" s="64" t="s">
        <v>396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15">
        <v>0</v>
      </c>
    </row>
    <row r="94" spans="1:10" ht="12.75">
      <c r="A94" s="3" t="s">
        <v>122</v>
      </c>
      <c r="B94" t="s">
        <v>44</v>
      </c>
      <c r="C94" s="64" t="s">
        <v>397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15">
        <v>0</v>
      </c>
    </row>
    <row r="95" spans="1:10" ht="12.75">
      <c r="A95" s="3" t="s">
        <v>123</v>
      </c>
      <c r="B95" t="s">
        <v>124</v>
      </c>
      <c r="C95" s="64" t="s">
        <v>398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15">
        <v>0</v>
      </c>
    </row>
    <row r="96" spans="1:10" ht="12.75">
      <c r="A96" s="3" t="s">
        <v>125</v>
      </c>
      <c r="B96" t="s">
        <v>126</v>
      </c>
      <c r="C96" s="64" t="s">
        <v>399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15">
        <v>0</v>
      </c>
    </row>
    <row r="97" spans="1:10" ht="12.75">
      <c r="A97" s="3" t="s">
        <v>127</v>
      </c>
      <c r="B97" t="s">
        <v>126</v>
      </c>
      <c r="C97" s="64" t="s">
        <v>400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15">
        <v>0</v>
      </c>
    </row>
    <row r="98" spans="1:10" ht="12.75">
      <c r="A98" s="3" t="s">
        <v>128</v>
      </c>
      <c r="B98" t="s">
        <v>126</v>
      </c>
      <c r="C98" s="64" t="s">
        <v>401</v>
      </c>
      <c r="D98" s="93">
        <v>0</v>
      </c>
      <c r="E98" s="93">
        <v>0</v>
      </c>
      <c r="F98" s="93">
        <v>0</v>
      </c>
      <c r="G98" s="93">
        <v>0</v>
      </c>
      <c r="H98" s="93">
        <v>0</v>
      </c>
      <c r="I98" s="93">
        <v>0</v>
      </c>
      <c r="J98" s="15">
        <v>0</v>
      </c>
    </row>
    <row r="99" spans="1:10" ht="12.75">
      <c r="A99" s="3" t="s">
        <v>129</v>
      </c>
      <c r="B99" t="s">
        <v>130</v>
      </c>
      <c r="C99" s="64" t="s">
        <v>402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15">
        <v>0</v>
      </c>
    </row>
    <row r="100" spans="1:10" ht="12.75">
      <c r="A100" s="3" t="s">
        <v>131</v>
      </c>
      <c r="B100" t="s">
        <v>130</v>
      </c>
      <c r="C100" s="64" t="s">
        <v>403</v>
      </c>
      <c r="D100" s="93">
        <v>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15">
        <v>0</v>
      </c>
    </row>
    <row r="101" spans="1:10" ht="12.75">
      <c r="A101" s="3" t="s">
        <v>132</v>
      </c>
      <c r="B101" t="s">
        <v>130</v>
      </c>
      <c r="C101" s="64" t="s">
        <v>404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15">
        <v>0</v>
      </c>
    </row>
    <row r="102" spans="1:10" ht="12.75">
      <c r="A102" s="3" t="s">
        <v>133</v>
      </c>
      <c r="B102" t="s">
        <v>34</v>
      </c>
      <c r="C102" s="64" t="s">
        <v>405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15">
        <v>0</v>
      </c>
    </row>
    <row r="103" spans="1:10" ht="12.75">
      <c r="A103" s="3" t="s">
        <v>134</v>
      </c>
      <c r="B103" t="s">
        <v>34</v>
      </c>
      <c r="C103" s="64" t="s">
        <v>406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15">
        <v>0</v>
      </c>
    </row>
    <row r="104" spans="1:10" ht="12.75">
      <c r="A104" s="3" t="s">
        <v>135</v>
      </c>
      <c r="B104" t="s">
        <v>34</v>
      </c>
      <c r="C104" s="64" t="s">
        <v>407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15">
        <v>0</v>
      </c>
    </row>
    <row r="105" spans="1:10" ht="12.75">
      <c r="A105" s="3" t="s">
        <v>136</v>
      </c>
      <c r="B105" t="s">
        <v>34</v>
      </c>
      <c r="C105" s="64" t="s">
        <v>408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15">
        <v>0</v>
      </c>
    </row>
    <row r="106" spans="1:10" ht="12.75">
      <c r="A106" s="3" t="s">
        <v>137</v>
      </c>
      <c r="B106" t="s">
        <v>34</v>
      </c>
      <c r="C106" s="64" t="s">
        <v>409</v>
      </c>
      <c r="D106" s="93">
        <v>11190.75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15">
        <v>11190.75</v>
      </c>
    </row>
    <row r="107" spans="1:10" ht="12.75">
      <c r="A107" s="3" t="s">
        <v>138</v>
      </c>
      <c r="B107" t="s">
        <v>34</v>
      </c>
      <c r="C107" s="64" t="s">
        <v>410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15">
        <v>0</v>
      </c>
    </row>
    <row r="108" spans="1:10" ht="12.75">
      <c r="A108" s="3" t="s">
        <v>139</v>
      </c>
      <c r="B108" t="s">
        <v>140</v>
      </c>
      <c r="C108" s="64" t="s">
        <v>411</v>
      </c>
      <c r="D108" s="93">
        <v>0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15">
        <v>0</v>
      </c>
    </row>
    <row r="109" spans="1:10" ht="12.75">
      <c r="A109" s="3" t="s">
        <v>141</v>
      </c>
      <c r="B109" t="s">
        <v>140</v>
      </c>
      <c r="C109" s="64" t="s">
        <v>412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15">
        <v>0</v>
      </c>
    </row>
    <row r="110" spans="1:10" ht="12.75">
      <c r="A110" s="3" t="s">
        <v>142</v>
      </c>
      <c r="B110" t="s">
        <v>140</v>
      </c>
      <c r="C110" s="64" t="s">
        <v>413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15">
        <v>0</v>
      </c>
    </row>
    <row r="111" spans="1:10" ht="12.75">
      <c r="A111" s="3" t="s">
        <v>143</v>
      </c>
      <c r="B111" t="s">
        <v>144</v>
      </c>
      <c r="C111" s="64" t="s">
        <v>414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15">
        <v>0</v>
      </c>
    </row>
    <row r="112" spans="1:10" ht="12.75">
      <c r="A112" s="3" t="s">
        <v>145</v>
      </c>
      <c r="B112" t="s">
        <v>144</v>
      </c>
      <c r="C112" s="64" t="s">
        <v>415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15">
        <v>0</v>
      </c>
    </row>
    <row r="113" spans="1:10" ht="12.75">
      <c r="A113" s="3" t="s">
        <v>146</v>
      </c>
      <c r="B113" t="s">
        <v>144</v>
      </c>
      <c r="C113" s="64" t="s">
        <v>416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15">
        <v>0</v>
      </c>
    </row>
    <row r="114" spans="1:10" ht="12.75">
      <c r="A114" s="3" t="s">
        <v>147</v>
      </c>
      <c r="B114" t="s">
        <v>144</v>
      </c>
      <c r="C114" s="64" t="s">
        <v>417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15">
        <v>0</v>
      </c>
    </row>
    <row r="115" spans="1:10" ht="12.75">
      <c r="A115" s="3" t="s">
        <v>148</v>
      </c>
      <c r="B115" t="s">
        <v>149</v>
      </c>
      <c r="C115" s="64" t="s">
        <v>418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15">
        <v>0</v>
      </c>
    </row>
    <row r="116" spans="1:10" ht="12.75">
      <c r="A116" s="3" t="s">
        <v>150</v>
      </c>
      <c r="B116" t="s">
        <v>149</v>
      </c>
      <c r="C116" s="64" t="s">
        <v>419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15">
        <v>0</v>
      </c>
    </row>
    <row r="117" spans="1:10" ht="12.75">
      <c r="A117" s="3" t="s">
        <v>151</v>
      </c>
      <c r="B117" t="s">
        <v>149</v>
      </c>
      <c r="C117" s="64" t="s">
        <v>420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15">
        <v>0</v>
      </c>
    </row>
    <row r="118" spans="1:10" ht="12.75">
      <c r="A118" s="3" t="s">
        <v>152</v>
      </c>
      <c r="B118" t="s">
        <v>153</v>
      </c>
      <c r="C118" s="64" t="s">
        <v>421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15">
        <v>0</v>
      </c>
    </row>
    <row r="119" spans="1:10" ht="12.75">
      <c r="A119" s="3" t="s">
        <v>154</v>
      </c>
      <c r="B119" t="s">
        <v>155</v>
      </c>
      <c r="C119" s="64" t="s">
        <v>422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15">
        <v>0</v>
      </c>
    </row>
    <row r="120" spans="1:10" ht="12.75">
      <c r="A120" s="3" t="s">
        <v>156</v>
      </c>
      <c r="B120" t="s">
        <v>157</v>
      </c>
      <c r="C120" s="64" t="s">
        <v>423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15">
        <v>0</v>
      </c>
    </row>
    <row r="121" spans="1:10" ht="12.75">
      <c r="A121" s="3" t="s">
        <v>158</v>
      </c>
      <c r="B121" t="s">
        <v>157</v>
      </c>
      <c r="C121" s="64" t="s">
        <v>424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15">
        <v>0</v>
      </c>
    </row>
    <row r="122" spans="1:10" ht="12.75">
      <c r="A122" s="3" t="s">
        <v>159</v>
      </c>
      <c r="B122" t="s">
        <v>157</v>
      </c>
      <c r="C122" s="64" t="s">
        <v>425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15">
        <v>0</v>
      </c>
    </row>
    <row r="123" spans="1:10" ht="12.75">
      <c r="A123" s="3" t="s">
        <v>160</v>
      </c>
      <c r="B123" t="s">
        <v>161</v>
      </c>
      <c r="C123" s="64" t="s">
        <v>426</v>
      </c>
      <c r="D123" s="93">
        <v>70206.59000000001</v>
      </c>
      <c r="E123" s="93">
        <v>0</v>
      </c>
      <c r="F123" s="93">
        <v>0</v>
      </c>
      <c r="G123" s="93">
        <v>-14830.96</v>
      </c>
      <c r="H123" s="93">
        <v>0</v>
      </c>
      <c r="I123" s="93">
        <v>0</v>
      </c>
      <c r="J123" s="15">
        <v>55375.63000000001</v>
      </c>
    </row>
    <row r="124" spans="1:10" ht="12.75">
      <c r="A124" s="3" t="s">
        <v>162</v>
      </c>
      <c r="B124" t="s">
        <v>161</v>
      </c>
      <c r="C124" s="64" t="s">
        <v>427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  <c r="J124" s="15">
        <v>0</v>
      </c>
    </row>
    <row r="125" spans="1:10" ht="12.75">
      <c r="A125" s="3" t="s">
        <v>163</v>
      </c>
      <c r="B125" t="s">
        <v>164</v>
      </c>
      <c r="C125" s="64" t="s">
        <v>428</v>
      </c>
      <c r="D125" s="93">
        <v>0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15">
        <v>0</v>
      </c>
    </row>
    <row r="126" spans="1:10" ht="12.75">
      <c r="A126" s="3" t="s">
        <v>165</v>
      </c>
      <c r="B126" t="s">
        <v>164</v>
      </c>
      <c r="C126" s="64" t="s">
        <v>429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15">
        <v>0</v>
      </c>
    </row>
    <row r="127" spans="1:10" ht="12.75">
      <c r="A127" s="3" t="s">
        <v>166</v>
      </c>
      <c r="B127" t="s">
        <v>164</v>
      </c>
      <c r="C127" s="64" t="s">
        <v>430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15">
        <v>0</v>
      </c>
    </row>
    <row r="128" spans="1:10" ht="12.75">
      <c r="A128" s="3" t="s">
        <v>167</v>
      </c>
      <c r="B128" t="s">
        <v>164</v>
      </c>
      <c r="C128" s="64" t="s">
        <v>431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15">
        <v>0</v>
      </c>
    </row>
    <row r="129" spans="1:10" ht="12.75">
      <c r="A129" s="3" t="s">
        <v>168</v>
      </c>
      <c r="B129" t="s">
        <v>169</v>
      </c>
      <c r="C129" s="64" t="s">
        <v>432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15">
        <v>0</v>
      </c>
    </row>
    <row r="130" spans="1:10" ht="12.75">
      <c r="A130" s="3" t="s">
        <v>170</v>
      </c>
      <c r="B130" t="s">
        <v>169</v>
      </c>
      <c r="C130" s="64" t="s">
        <v>433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15">
        <v>0</v>
      </c>
    </row>
    <row r="131" spans="1:10" ht="12.75">
      <c r="A131" s="3" t="s">
        <v>171</v>
      </c>
      <c r="B131" t="s">
        <v>169</v>
      </c>
      <c r="C131" s="64" t="s">
        <v>434</v>
      </c>
      <c r="D131" s="93">
        <v>31739.07</v>
      </c>
      <c r="E131" s="93">
        <v>0</v>
      </c>
      <c r="F131" s="93">
        <v>0</v>
      </c>
      <c r="G131" s="93">
        <v>13304.4</v>
      </c>
      <c r="H131" s="93">
        <v>0</v>
      </c>
      <c r="I131" s="93">
        <v>0</v>
      </c>
      <c r="J131" s="15">
        <v>45043.47</v>
      </c>
    </row>
    <row r="132" spans="1:10" ht="12.75">
      <c r="A132" s="3" t="s">
        <v>172</v>
      </c>
      <c r="B132" t="s">
        <v>169</v>
      </c>
      <c r="C132" s="64" t="s">
        <v>435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15">
        <v>0</v>
      </c>
    </row>
    <row r="133" spans="1:10" ht="12.75">
      <c r="A133" s="3" t="s">
        <v>173</v>
      </c>
      <c r="B133" t="s">
        <v>169</v>
      </c>
      <c r="C133" s="64" t="s">
        <v>436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15">
        <v>0</v>
      </c>
    </row>
    <row r="134" spans="1:10" ht="12.75">
      <c r="A134" s="3" t="s">
        <v>174</v>
      </c>
      <c r="B134" t="s">
        <v>169</v>
      </c>
      <c r="C134" s="64" t="s">
        <v>437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  <c r="J134" s="15">
        <v>0</v>
      </c>
    </row>
    <row r="135" spans="1:10" ht="12.75">
      <c r="A135" s="3" t="s">
        <v>175</v>
      </c>
      <c r="B135" t="s">
        <v>176</v>
      </c>
      <c r="C135" s="64" t="s">
        <v>438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15">
        <v>0</v>
      </c>
    </row>
    <row r="136" spans="1:10" ht="12.75">
      <c r="A136" s="3" t="s">
        <v>177</v>
      </c>
      <c r="B136" t="s">
        <v>176</v>
      </c>
      <c r="C136" s="64" t="s">
        <v>439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15">
        <v>0</v>
      </c>
    </row>
    <row r="137" spans="1:10" ht="12.75">
      <c r="A137" s="3" t="s">
        <v>178</v>
      </c>
      <c r="B137" t="s">
        <v>179</v>
      </c>
      <c r="C137" s="64" t="s">
        <v>440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15">
        <v>0</v>
      </c>
    </row>
    <row r="138" spans="1:10" ht="12.75">
      <c r="A138" s="3" t="s">
        <v>180</v>
      </c>
      <c r="B138" t="s">
        <v>179</v>
      </c>
      <c r="C138" s="64" t="s">
        <v>441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15">
        <v>0</v>
      </c>
    </row>
    <row r="139" spans="1:10" ht="12.75">
      <c r="A139" s="3" t="s">
        <v>181</v>
      </c>
      <c r="B139" t="s">
        <v>182</v>
      </c>
      <c r="C139" s="64" t="s">
        <v>442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15">
        <v>0</v>
      </c>
    </row>
    <row r="140" spans="1:10" ht="12.75">
      <c r="A140" s="3" t="s">
        <v>183</v>
      </c>
      <c r="B140" t="s">
        <v>182</v>
      </c>
      <c r="C140" s="64" t="s">
        <v>443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15">
        <v>0</v>
      </c>
    </row>
    <row r="141" spans="1:10" ht="12.75">
      <c r="A141" s="3" t="s">
        <v>184</v>
      </c>
      <c r="B141" t="s">
        <v>185</v>
      </c>
      <c r="C141" s="64" t="s">
        <v>444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15">
        <v>0</v>
      </c>
    </row>
    <row r="142" spans="1:10" ht="12.75">
      <c r="A142" s="3" t="s">
        <v>186</v>
      </c>
      <c r="B142" t="s">
        <v>187</v>
      </c>
      <c r="C142" s="64" t="s">
        <v>445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15">
        <v>0</v>
      </c>
    </row>
    <row r="143" spans="1:10" ht="12.75">
      <c r="A143" s="3" t="s">
        <v>188</v>
      </c>
      <c r="B143" t="s">
        <v>187</v>
      </c>
      <c r="C143" s="64" t="s">
        <v>446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15">
        <v>0</v>
      </c>
    </row>
    <row r="144" spans="1:10" ht="12.75">
      <c r="A144" s="3" t="s">
        <v>189</v>
      </c>
      <c r="B144" t="s">
        <v>187</v>
      </c>
      <c r="C144" s="64" t="s">
        <v>447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15">
        <v>0</v>
      </c>
    </row>
    <row r="145" spans="1:10" ht="12.75">
      <c r="A145" s="3" t="s">
        <v>190</v>
      </c>
      <c r="B145" t="s">
        <v>187</v>
      </c>
      <c r="C145" s="64" t="s">
        <v>448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15">
        <v>0</v>
      </c>
    </row>
    <row r="146" spans="1:10" ht="12.75">
      <c r="A146" s="3" t="s">
        <v>191</v>
      </c>
      <c r="B146" t="s">
        <v>192</v>
      </c>
      <c r="C146" s="64" t="s">
        <v>449</v>
      </c>
      <c r="D146" s="93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15">
        <v>0</v>
      </c>
    </row>
    <row r="147" spans="1:10" ht="12.75">
      <c r="A147" s="50" t="s">
        <v>193</v>
      </c>
      <c r="B147" s="9" t="s">
        <v>192</v>
      </c>
      <c r="C147" s="64" t="s">
        <v>450</v>
      </c>
      <c r="D147" s="93">
        <v>0</v>
      </c>
      <c r="E147" s="93">
        <v>0</v>
      </c>
      <c r="F147" s="93">
        <v>0</v>
      </c>
      <c r="G147" s="93">
        <v>0</v>
      </c>
      <c r="H147" s="93">
        <v>0</v>
      </c>
      <c r="I147" s="93">
        <v>0</v>
      </c>
      <c r="J147" s="15">
        <v>0</v>
      </c>
    </row>
    <row r="148" spans="1:10" ht="12.75">
      <c r="A148" s="3" t="s">
        <v>194</v>
      </c>
      <c r="B148" t="s">
        <v>195</v>
      </c>
      <c r="C148" s="64" t="s">
        <v>451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15">
        <v>0</v>
      </c>
    </row>
    <row r="149" spans="1:10" ht="12.75">
      <c r="A149" s="3" t="s">
        <v>196</v>
      </c>
      <c r="B149" t="s">
        <v>195</v>
      </c>
      <c r="C149" s="64" t="s">
        <v>452</v>
      </c>
      <c r="D149" s="93">
        <v>-133347.19</v>
      </c>
      <c r="E149" s="93">
        <v>0</v>
      </c>
      <c r="F149" s="93">
        <v>0</v>
      </c>
      <c r="G149" s="93">
        <v>3850.62</v>
      </c>
      <c r="H149" s="93">
        <v>0</v>
      </c>
      <c r="I149" s="93">
        <v>0</v>
      </c>
      <c r="J149" s="15">
        <v>-129496.57</v>
      </c>
    </row>
    <row r="150" spans="1:10" ht="12.75">
      <c r="A150" s="3" t="s">
        <v>197</v>
      </c>
      <c r="B150" t="s">
        <v>198</v>
      </c>
      <c r="C150" s="64" t="s">
        <v>453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15">
        <v>0</v>
      </c>
    </row>
    <row r="151" spans="1:10" ht="12.75">
      <c r="A151" s="3" t="s">
        <v>199</v>
      </c>
      <c r="B151" t="s">
        <v>198</v>
      </c>
      <c r="C151" s="64" t="s">
        <v>454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0</v>
      </c>
      <c r="J151" s="15">
        <v>0</v>
      </c>
    </row>
    <row r="152" spans="1:10" ht="12.75">
      <c r="A152" s="3" t="s">
        <v>200</v>
      </c>
      <c r="B152" t="s">
        <v>198</v>
      </c>
      <c r="C152" s="64" t="s">
        <v>455</v>
      </c>
      <c r="D152" s="93"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15">
        <v>0</v>
      </c>
    </row>
    <row r="153" spans="1:10" ht="12.75">
      <c r="A153" s="3" t="s">
        <v>201</v>
      </c>
      <c r="B153" t="s">
        <v>202</v>
      </c>
      <c r="C153" s="64" t="s">
        <v>456</v>
      </c>
      <c r="D153" s="93">
        <v>31509.87</v>
      </c>
      <c r="E153" s="93">
        <v>0</v>
      </c>
      <c r="F153" s="93">
        <v>0</v>
      </c>
      <c r="G153" s="93">
        <v>-1944.3500000000004</v>
      </c>
      <c r="H153" s="93">
        <v>0</v>
      </c>
      <c r="I153" s="93">
        <v>0</v>
      </c>
      <c r="J153" s="15">
        <v>29565.519999999997</v>
      </c>
    </row>
    <row r="154" spans="1:10" ht="12.75">
      <c r="A154" s="3" t="s">
        <v>203</v>
      </c>
      <c r="B154" t="s">
        <v>202</v>
      </c>
      <c r="C154" s="64" t="s">
        <v>457</v>
      </c>
      <c r="D154" s="93">
        <v>0</v>
      </c>
      <c r="E154" s="93">
        <v>0</v>
      </c>
      <c r="F154" s="93">
        <v>0</v>
      </c>
      <c r="G154" s="93">
        <v>0</v>
      </c>
      <c r="H154" s="93">
        <v>0</v>
      </c>
      <c r="I154" s="93">
        <v>0</v>
      </c>
      <c r="J154" s="15">
        <v>0</v>
      </c>
    </row>
    <row r="155" spans="1:10" ht="12.75">
      <c r="A155" s="3" t="s">
        <v>204</v>
      </c>
      <c r="B155" t="s">
        <v>202</v>
      </c>
      <c r="C155" s="64" t="s">
        <v>458</v>
      </c>
      <c r="D155" s="93">
        <v>17422.36</v>
      </c>
      <c r="E155" s="93">
        <v>0</v>
      </c>
      <c r="F155" s="93">
        <v>0</v>
      </c>
      <c r="G155" s="93">
        <v>-6779.45</v>
      </c>
      <c r="H155" s="93">
        <v>0</v>
      </c>
      <c r="I155" s="93">
        <v>0</v>
      </c>
      <c r="J155" s="15">
        <v>10642.91</v>
      </c>
    </row>
    <row r="156" spans="1:10" ht="12.75">
      <c r="A156" s="3" t="s">
        <v>205</v>
      </c>
      <c r="B156" t="s">
        <v>206</v>
      </c>
      <c r="C156" s="64" t="s">
        <v>459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15">
        <v>0</v>
      </c>
    </row>
    <row r="157" spans="1:10" ht="12.75">
      <c r="A157" s="3" t="s">
        <v>207</v>
      </c>
      <c r="B157" t="s">
        <v>206</v>
      </c>
      <c r="C157" s="64" t="s">
        <v>460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  <c r="J157" s="15">
        <v>0</v>
      </c>
    </row>
    <row r="158" spans="1:10" ht="12.75">
      <c r="A158" s="3" t="s">
        <v>208</v>
      </c>
      <c r="B158" t="s">
        <v>206</v>
      </c>
      <c r="C158" s="64" t="s">
        <v>461</v>
      </c>
      <c r="D158" s="93">
        <v>0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  <c r="J158" s="15">
        <v>0</v>
      </c>
    </row>
    <row r="159" spans="1:10" ht="12.75">
      <c r="A159" s="3" t="s">
        <v>209</v>
      </c>
      <c r="B159" t="s">
        <v>210</v>
      </c>
      <c r="C159" s="64" t="s">
        <v>462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15">
        <v>0</v>
      </c>
    </row>
    <row r="160" spans="1:10" ht="12.75">
      <c r="A160" s="3" t="s">
        <v>211</v>
      </c>
      <c r="B160" t="s">
        <v>212</v>
      </c>
      <c r="C160" s="64" t="s">
        <v>463</v>
      </c>
      <c r="D160" s="93">
        <v>19723.370000000003</v>
      </c>
      <c r="E160" s="93">
        <v>0</v>
      </c>
      <c r="F160" s="93">
        <v>0</v>
      </c>
      <c r="G160" s="93">
        <v>16716.94</v>
      </c>
      <c r="H160" s="93">
        <v>0</v>
      </c>
      <c r="I160" s="93">
        <v>0</v>
      </c>
      <c r="J160" s="15">
        <v>36440.31</v>
      </c>
    </row>
    <row r="161" spans="1:10" ht="12.75">
      <c r="A161" s="3" t="s">
        <v>213</v>
      </c>
      <c r="B161" t="s">
        <v>212</v>
      </c>
      <c r="C161" s="64" t="s">
        <v>464</v>
      </c>
      <c r="D161" s="93">
        <v>0</v>
      </c>
      <c r="E161" s="93">
        <v>0</v>
      </c>
      <c r="F161" s="93">
        <v>0</v>
      </c>
      <c r="G161" s="93">
        <v>0</v>
      </c>
      <c r="H161" s="93">
        <v>0</v>
      </c>
      <c r="I161" s="93">
        <v>0</v>
      </c>
      <c r="J161" s="15">
        <v>0</v>
      </c>
    </row>
    <row r="162" spans="1:10" ht="12.75">
      <c r="A162" s="3" t="s">
        <v>214</v>
      </c>
      <c r="B162" t="s">
        <v>215</v>
      </c>
      <c r="C162" s="64" t="s">
        <v>465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0</v>
      </c>
      <c r="J162" s="15">
        <v>0</v>
      </c>
    </row>
    <row r="163" spans="1:10" ht="12.75">
      <c r="A163" s="3" t="s">
        <v>216</v>
      </c>
      <c r="B163" t="s">
        <v>215</v>
      </c>
      <c r="C163" s="64" t="s">
        <v>466</v>
      </c>
      <c r="D163" s="93">
        <v>0</v>
      </c>
      <c r="E163" s="93">
        <v>0</v>
      </c>
      <c r="F163" s="93">
        <v>0</v>
      </c>
      <c r="G163" s="93">
        <v>0</v>
      </c>
      <c r="H163" s="93">
        <v>0</v>
      </c>
      <c r="I163" s="93">
        <v>0</v>
      </c>
      <c r="J163" s="15">
        <v>0</v>
      </c>
    </row>
    <row r="164" spans="1:10" ht="12.75">
      <c r="A164" s="3" t="s">
        <v>217</v>
      </c>
      <c r="B164" t="s">
        <v>218</v>
      </c>
      <c r="C164" s="64" t="s">
        <v>467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  <c r="I164" s="93">
        <v>0</v>
      </c>
      <c r="J164" s="15">
        <v>0</v>
      </c>
    </row>
    <row r="165" spans="1:10" ht="12.75">
      <c r="A165" s="3" t="s">
        <v>219</v>
      </c>
      <c r="B165" t="s">
        <v>220</v>
      </c>
      <c r="C165" s="64" t="s">
        <v>468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15">
        <v>0</v>
      </c>
    </row>
    <row r="166" spans="1:10" ht="12.75">
      <c r="A166" s="3" t="s">
        <v>221</v>
      </c>
      <c r="B166" t="s">
        <v>220</v>
      </c>
      <c r="C166" s="64" t="s">
        <v>469</v>
      </c>
      <c r="D166" s="93">
        <v>0</v>
      </c>
      <c r="E166" s="93">
        <v>0</v>
      </c>
      <c r="F166" s="93">
        <v>0</v>
      </c>
      <c r="G166" s="93">
        <v>0</v>
      </c>
      <c r="H166" s="93">
        <v>0</v>
      </c>
      <c r="I166" s="93">
        <v>0</v>
      </c>
      <c r="J166" s="15">
        <v>0</v>
      </c>
    </row>
    <row r="167" spans="1:10" ht="12.75">
      <c r="A167" s="3" t="s">
        <v>222</v>
      </c>
      <c r="B167" t="s">
        <v>223</v>
      </c>
      <c r="C167" s="64" t="s">
        <v>470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15">
        <v>0</v>
      </c>
    </row>
    <row r="168" spans="1:10" ht="12.75">
      <c r="A168" s="3" t="s">
        <v>224</v>
      </c>
      <c r="B168" t="s">
        <v>223</v>
      </c>
      <c r="C168" s="64" t="s">
        <v>471</v>
      </c>
      <c r="D168" s="93">
        <v>0</v>
      </c>
      <c r="E168" s="93">
        <v>0</v>
      </c>
      <c r="F168" s="93">
        <v>0</v>
      </c>
      <c r="G168" s="93">
        <v>0</v>
      </c>
      <c r="H168" s="93">
        <v>0</v>
      </c>
      <c r="I168" s="93">
        <v>0</v>
      </c>
      <c r="J168" s="15">
        <v>0</v>
      </c>
    </row>
    <row r="169" spans="1:10" ht="12.75">
      <c r="A169" s="3" t="s">
        <v>225</v>
      </c>
      <c r="B169" t="s">
        <v>223</v>
      </c>
      <c r="C169" s="64" t="s">
        <v>472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>
        <v>0</v>
      </c>
      <c r="J169" s="15">
        <v>0</v>
      </c>
    </row>
    <row r="170" spans="1:10" ht="12.75">
      <c r="A170" s="3" t="s">
        <v>226</v>
      </c>
      <c r="B170" t="s">
        <v>223</v>
      </c>
      <c r="C170" s="64" t="s">
        <v>473</v>
      </c>
      <c r="D170" s="93">
        <v>0</v>
      </c>
      <c r="E170" s="93">
        <v>0</v>
      </c>
      <c r="F170" s="93">
        <v>0</v>
      </c>
      <c r="G170" s="93">
        <v>0</v>
      </c>
      <c r="H170" s="93">
        <v>0</v>
      </c>
      <c r="I170" s="93">
        <v>0</v>
      </c>
      <c r="J170" s="15">
        <v>0</v>
      </c>
    </row>
    <row r="171" spans="1:10" ht="12.75">
      <c r="A171" s="3" t="s">
        <v>227</v>
      </c>
      <c r="B171" t="s">
        <v>223</v>
      </c>
      <c r="C171" s="64" t="s">
        <v>474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15">
        <v>0</v>
      </c>
    </row>
    <row r="172" spans="1:10" ht="12.75">
      <c r="A172" s="3" t="s">
        <v>228</v>
      </c>
      <c r="B172" t="s">
        <v>229</v>
      </c>
      <c r="C172" s="64" t="s">
        <v>486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15">
        <v>0</v>
      </c>
    </row>
    <row r="173" spans="1:10" ht="12.75">
      <c r="A173" s="3" t="s">
        <v>230</v>
      </c>
      <c r="B173" t="s">
        <v>229</v>
      </c>
      <c r="C173" s="64" t="s">
        <v>475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15">
        <v>0</v>
      </c>
    </row>
    <row r="174" spans="1:10" ht="12.75">
      <c r="A174" s="3" t="s">
        <v>231</v>
      </c>
      <c r="B174" t="s">
        <v>229</v>
      </c>
      <c r="C174" s="64" t="s">
        <v>476</v>
      </c>
      <c r="D174" s="93">
        <v>0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15">
        <v>0</v>
      </c>
    </row>
    <row r="175" spans="1:10" ht="12.75">
      <c r="A175" s="3" t="s">
        <v>232</v>
      </c>
      <c r="B175" t="s">
        <v>229</v>
      </c>
      <c r="C175" s="64" t="s">
        <v>477</v>
      </c>
      <c r="D175" s="93">
        <v>-3071.42</v>
      </c>
      <c r="E175" s="93">
        <v>0</v>
      </c>
      <c r="F175" s="93">
        <v>0</v>
      </c>
      <c r="G175" s="93">
        <v>1017.79</v>
      </c>
      <c r="H175" s="93">
        <v>0</v>
      </c>
      <c r="I175" s="93">
        <v>0</v>
      </c>
      <c r="J175" s="15">
        <v>-2053.63</v>
      </c>
    </row>
    <row r="176" spans="1:10" ht="12.75">
      <c r="A176" s="3" t="s">
        <v>233</v>
      </c>
      <c r="B176" t="s">
        <v>229</v>
      </c>
      <c r="C176" s="64" t="s">
        <v>478</v>
      </c>
      <c r="D176" s="93">
        <v>0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  <c r="J176" s="15">
        <v>0</v>
      </c>
    </row>
    <row r="177" spans="1:10" ht="12.75">
      <c r="A177" s="3" t="s">
        <v>234</v>
      </c>
      <c r="B177" t="s">
        <v>229</v>
      </c>
      <c r="C177" s="64" t="s">
        <v>479</v>
      </c>
      <c r="D177" s="93">
        <v>0</v>
      </c>
      <c r="E177" s="93">
        <v>0</v>
      </c>
      <c r="F177" s="93">
        <v>0</v>
      </c>
      <c r="G177" s="93">
        <v>0</v>
      </c>
      <c r="H177" s="93">
        <v>0</v>
      </c>
      <c r="I177" s="93">
        <v>0</v>
      </c>
      <c r="J177" s="15">
        <v>0</v>
      </c>
    </row>
    <row r="178" spans="1:10" ht="12.75">
      <c r="A178" s="3" t="s">
        <v>235</v>
      </c>
      <c r="B178" t="s">
        <v>229</v>
      </c>
      <c r="C178" s="64" t="s">
        <v>480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15">
        <v>0</v>
      </c>
    </row>
    <row r="179" spans="1:10" ht="12.75">
      <c r="A179" s="3" t="s">
        <v>236</v>
      </c>
      <c r="B179" t="s">
        <v>229</v>
      </c>
      <c r="C179" s="64" t="s">
        <v>481</v>
      </c>
      <c r="D179" s="93"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15">
        <v>0</v>
      </c>
    </row>
    <row r="180" spans="1:10" ht="12.75">
      <c r="A180" s="3" t="s">
        <v>237</v>
      </c>
      <c r="B180" t="s">
        <v>229</v>
      </c>
      <c r="C180" s="64" t="s">
        <v>482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15">
        <v>0</v>
      </c>
    </row>
    <row r="181" spans="1:10" ht="12.75">
      <c r="A181" s="3" t="s">
        <v>238</v>
      </c>
      <c r="B181" t="s">
        <v>229</v>
      </c>
      <c r="C181" s="64" t="s">
        <v>483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15">
        <v>0</v>
      </c>
    </row>
    <row r="182" spans="1:10" ht="12.75">
      <c r="A182" s="3" t="s">
        <v>239</v>
      </c>
      <c r="B182" t="s">
        <v>229</v>
      </c>
      <c r="C182" s="64" t="s">
        <v>484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  <c r="I182" s="93">
        <v>0</v>
      </c>
      <c r="J182" s="15">
        <v>0</v>
      </c>
    </row>
    <row r="183" spans="1:10" ht="12.75">
      <c r="A183" s="3" t="s">
        <v>240</v>
      </c>
      <c r="B183" t="s">
        <v>229</v>
      </c>
      <c r="C183" s="64" t="s">
        <v>485</v>
      </c>
      <c r="D183" s="93">
        <v>0</v>
      </c>
      <c r="E183" s="93">
        <v>0</v>
      </c>
      <c r="F183" s="93">
        <v>0</v>
      </c>
      <c r="G183" s="93">
        <v>5133.03</v>
      </c>
      <c r="H183" s="93">
        <v>0</v>
      </c>
      <c r="I183" s="93">
        <v>0</v>
      </c>
      <c r="J183" s="15">
        <v>5133.03</v>
      </c>
    </row>
    <row r="184" spans="1:10" ht="12.75">
      <c r="A184" s="3">
        <v>3200</v>
      </c>
      <c r="B184" t="s">
        <v>241</v>
      </c>
      <c r="C184" s="64" t="s">
        <v>242</v>
      </c>
      <c r="D184" s="93">
        <v>-158.54000000000002</v>
      </c>
      <c r="E184" s="93">
        <v>0</v>
      </c>
      <c r="F184" s="93">
        <v>0</v>
      </c>
      <c r="G184" s="93">
        <v>16145.89</v>
      </c>
      <c r="H184" s="93">
        <v>0</v>
      </c>
      <c r="I184" s="93">
        <v>0</v>
      </c>
      <c r="J184" s="15">
        <v>15987.349999999999</v>
      </c>
    </row>
    <row r="185" spans="1:10" ht="12.75">
      <c r="A185" s="3">
        <v>3210</v>
      </c>
      <c r="B185" t="s">
        <v>241</v>
      </c>
      <c r="C185" s="64" t="s">
        <v>243</v>
      </c>
      <c r="D185" s="93">
        <v>-41.76</v>
      </c>
      <c r="E185" s="93">
        <v>0</v>
      </c>
      <c r="F185" s="93">
        <v>0</v>
      </c>
      <c r="G185" s="93">
        <v>-7721.46</v>
      </c>
      <c r="H185" s="93">
        <v>0</v>
      </c>
      <c r="I185" s="93">
        <v>0</v>
      </c>
      <c r="J185" s="15">
        <v>-7763.22</v>
      </c>
    </row>
    <row r="186" spans="1:10" ht="12.75">
      <c r="A186" s="3">
        <v>3220</v>
      </c>
      <c r="B186" t="s">
        <v>241</v>
      </c>
      <c r="C186" s="64" t="s">
        <v>244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15">
        <v>0</v>
      </c>
    </row>
    <row r="187" spans="1:10" ht="12.75">
      <c r="A187" s="3">
        <v>3230</v>
      </c>
      <c r="B187" t="s">
        <v>241</v>
      </c>
      <c r="C187" s="64" t="s">
        <v>245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15">
        <v>0</v>
      </c>
    </row>
    <row r="188" spans="1:10" ht="12.75">
      <c r="A188" s="3">
        <v>8001</v>
      </c>
      <c r="B188" s="14" t="s">
        <v>307</v>
      </c>
      <c r="C188" s="86" t="s">
        <v>308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15">
        <v>0</v>
      </c>
    </row>
    <row r="189" spans="1:10" ht="12.75">
      <c r="A189" s="3">
        <v>8041</v>
      </c>
      <c r="B189" s="13">
        <v>8041</v>
      </c>
      <c r="C189" s="86" t="s">
        <v>686</v>
      </c>
      <c r="D189" s="93"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15">
        <v>0</v>
      </c>
    </row>
    <row r="190" spans="1:10" ht="12.75">
      <c r="A190" s="3">
        <v>8042</v>
      </c>
      <c r="B190" s="13">
        <v>8042</v>
      </c>
      <c r="C190" s="86" t="s">
        <v>687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15">
        <v>0</v>
      </c>
    </row>
    <row r="191" spans="1:10" ht="12.75">
      <c r="A191" s="3">
        <v>8043</v>
      </c>
      <c r="B191" s="13">
        <v>8043</v>
      </c>
      <c r="C191" s="86" t="s">
        <v>688</v>
      </c>
      <c r="D191" s="93">
        <v>0</v>
      </c>
      <c r="E191" s="93">
        <v>0</v>
      </c>
      <c r="F191" s="93">
        <v>0</v>
      </c>
      <c r="G191" s="93">
        <v>0</v>
      </c>
      <c r="H191" s="93">
        <v>0</v>
      </c>
      <c r="I191" s="93">
        <v>0</v>
      </c>
      <c r="J191" s="15">
        <v>0</v>
      </c>
    </row>
    <row r="192" spans="1:10" ht="12.75">
      <c r="A192" s="3">
        <v>9025</v>
      </c>
      <c r="B192" s="3">
        <v>9025</v>
      </c>
      <c r="C192" t="s">
        <v>248</v>
      </c>
      <c r="D192" s="93">
        <v>0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15">
        <v>0</v>
      </c>
    </row>
    <row r="193" spans="1:10" ht="12.75">
      <c r="A193" s="3">
        <v>9030</v>
      </c>
      <c r="B193" s="3">
        <v>9030</v>
      </c>
      <c r="C193" t="s">
        <v>249</v>
      </c>
      <c r="D193" s="93">
        <v>0</v>
      </c>
      <c r="E193" s="93">
        <v>0</v>
      </c>
      <c r="F193" s="93">
        <v>0</v>
      </c>
      <c r="G193" s="93">
        <v>0</v>
      </c>
      <c r="H193" s="93">
        <v>0</v>
      </c>
      <c r="I193" s="93">
        <v>0</v>
      </c>
      <c r="J193" s="15">
        <v>0</v>
      </c>
    </row>
    <row r="194" spans="1:10" ht="12.75">
      <c r="A194" s="3">
        <v>9035</v>
      </c>
      <c r="B194" s="3">
        <v>9035</v>
      </c>
      <c r="C194" t="s">
        <v>250</v>
      </c>
      <c r="D194" s="93">
        <v>0</v>
      </c>
      <c r="E194" s="93">
        <v>0</v>
      </c>
      <c r="F194" s="93">
        <v>0</v>
      </c>
      <c r="G194" s="93">
        <v>0</v>
      </c>
      <c r="H194" s="93">
        <v>0</v>
      </c>
      <c r="I194" s="93">
        <v>0</v>
      </c>
      <c r="J194" s="15">
        <v>0</v>
      </c>
    </row>
    <row r="195" spans="1:10" ht="12.75">
      <c r="A195" s="3">
        <v>9040</v>
      </c>
      <c r="B195" s="3">
        <v>9040</v>
      </c>
      <c r="C195" t="s">
        <v>251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15">
        <v>0</v>
      </c>
    </row>
    <row r="196" spans="1:10" ht="12.75">
      <c r="A196" s="3">
        <v>9045</v>
      </c>
      <c r="B196" s="3">
        <v>9045</v>
      </c>
      <c r="C196" t="s">
        <v>252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15">
        <v>0</v>
      </c>
    </row>
    <row r="197" spans="1:10" ht="12.75">
      <c r="A197" s="3">
        <v>9050</v>
      </c>
      <c r="B197" s="3">
        <v>9050</v>
      </c>
      <c r="C197" t="s">
        <v>253</v>
      </c>
      <c r="D197" s="93">
        <v>0</v>
      </c>
      <c r="E197" s="93">
        <v>0</v>
      </c>
      <c r="F197" s="93">
        <v>0</v>
      </c>
      <c r="G197" s="93">
        <v>0</v>
      </c>
      <c r="H197" s="93">
        <v>0</v>
      </c>
      <c r="I197" s="93">
        <v>0</v>
      </c>
      <c r="J197" s="15">
        <v>0</v>
      </c>
    </row>
    <row r="198" spans="1:10" ht="12.75">
      <c r="A198" s="3">
        <v>9055</v>
      </c>
      <c r="B198" s="3">
        <v>9055</v>
      </c>
      <c r="C198" t="s">
        <v>254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15">
        <v>0</v>
      </c>
    </row>
    <row r="199" spans="1:10" ht="12.75">
      <c r="A199" s="3">
        <v>9060</v>
      </c>
      <c r="B199" s="3">
        <v>9060</v>
      </c>
      <c r="C199" t="s">
        <v>255</v>
      </c>
      <c r="D199" s="93">
        <v>0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  <c r="J199" s="15">
        <v>0</v>
      </c>
    </row>
    <row r="200" spans="1:10" ht="12.75">
      <c r="A200" s="3">
        <v>9075</v>
      </c>
      <c r="B200" s="3">
        <v>9075</v>
      </c>
      <c r="C200" t="s">
        <v>256</v>
      </c>
      <c r="D200" s="93">
        <v>0</v>
      </c>
      <c r="E200" s="93">
        <v>0</v>
      </c>
      <c r="F200" s="93">
        <v>0</v>
      </c>
      <c r="G200" s="93">
        <v>0</v>
      </c>
      <c r="H200" s="93">
        <v>0</v>
      </c>
      <c r="I200" s="93">
        <v>0</v>
      </c>
      <c r="J200" s="15">
        <v>0</v>
      </c>
    </row>
    <row r="201" spans="1:10" ht="12.75">
      <c r="A201" s="3">
        <v>9080</v>
      </c>
      <c r="B201" s="3">
        <v>9080</v>
      </c>
      <c r="C201" t="s">
        <v>257</v>
      </c>
      <c r="D201" s="93">
        <v>0</v>
      </c>
      <c r="E201" s="93">
        <v>0</v>
      </c>
      <c r="F201" s="93">
        <v>0</v>
      </c>
      <c r="G201" s="93">
        <v>0</v>
      </c>
      <c r="H201" s="93">
        <v>0</v>
      </c>
      <c r="I201" s="93">
        <v>0</v>
      </c>
      <c r="J201" s="15">
        <v>0</v>
      </c>
    </row>
    <row r="202" spans="1:10" ht="12.75">
      <c r="A202" s="3">
        <v>9095</v>
      </c>
      <c r="B202" s="3">
        <v>9095</v>
      </c>
      <c r="C202" t="s">
        <v>258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15">
        <v>0</v>
      </c>
    </row>
    <row r="203" spans="1:10" ht="12.75">
      <c r="A203" s="3">
        <v>9120</v>
      </c>
      <c r="B203" s="3">
        <v>9120</v>
      </c>
      <c r="C203" t="s">
        <v>259</v>
      </c>
      <c r="D203" s="93">
        <v>0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15">
        <v>0</v>
      </c>
    </row>
    <row r="204" spans="1:10" ht="12.75">
      <c r="A204" s="3">
        <v>9125</v>
      </c>
      <c r="B204" s="3">
        <v>9125</v>
      </c>
      <c r="C204" t="s">
        <v>260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15">
        <v>0</v>
      </c>
    </row>
    <row r="205" spans="1:10" ht="12.75">
      <c r="A205" s="3">
        <v>9130</v>
      </c>
      <c r="B205" s="3">
        <v>9130</v>
      </c>
      <c r="C205" t="s">
        <v>487</v>
      </c>
      <c r="D205" s="93">
        <v>0</v>
      </c>
      <c r="E205" s="93">
        <v>0</v>
      </c>
      <c r="F205" s="93">
        <v>0</v>
      </c>
      <c r="G205" s="93">
        <v>0</v>
      </c>
      <c r="H205" s="93">
        <v>0</v>
      </c>
      <c r="I205" s="93">
        <v>0</v>
      </c>
      <c r="J205" s="15">
        <v>0</v>
      </c>
    </row>
    <row r="206" spans="1:10" ht="12.75">
      <c r="A206" s="3">
        <v>9135</v>
      </c>
      <c r="B206" s="3">
        <v>9135</v>
      </c>
      <c r="C206" t="s">
        <v>488</v>
      </c>
      <c r="D206" s="93">
        <v>0</v>
      </c>
      <c r="E206" s="93">
        <v>0</v>
      </c>
      <c r="F206" s="93">
        <v>0</v>
      </c>
      <c r="G206" s="93">
        <v>0</v>
      </c>
      <c r="H206" s="93">
        <v>0</v>
      </c>
      <c r="I206" s="93">
        <v>0</v>
      </c>
      <c r="J206" s="15">
        <v>0</v>
      </c>
    </row>
    <row r="207" spans="1:10" ht="12.75">
      <c r="A207" s="3">
        <v>9140</v>
      </c>
      <c r="B207" s="3">
        <v>9140</v>
      </c>
      <c r="C207" t="s">
        <v>261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0</v>
      </c>
      <c r="J207" s="15">
        <v>0</v>
      </c>
    </row>
    <row r="208" spans="1:10" ht="12.75">
      <c r="A208" s="3">
        <v>9145</v>
      </c>
      <c r="B208" s="3">
        <v>9145</v>
      </c>
      <c r="C208" t="s">
        <v>262</v>
      </c>
      <c r="D208" s="93">
        <v>0</v>
      </c>
      <c r="E208" s="93">
        <v>0</v>
      </c>
      <c r="F208" s="93">
        <v>0</v>
      </c>
      <c r="G208" s="93">
        <v>0</v>
      </c>
      <c r="H208" s="93">
        <v>0</v>
      </c>
      <c r="I208" s="93">
        <v>0</v>
      </c>
      <c r="J208" s="15">
        <v>0</v>
      </c>
    </row>
    <row r="209" spans="1:10" ht="12.75">
      <c r="A209" s="3" t="s">
        <v>247</v>
      </c>
      <c r="B209" s="3" t="s">
        <v>247</v>
      </c>
      <c r="C209" t="s">
        <v>263</v>
      </c>
      <c r="D209" s="93">
        <v>0</v>
      </c>
      <c r="E209" s="93">
        <v>0</v>
      </c>
      <c r="F209" s="93">
        <v>0</v>
      </c>
      <c r="G209" s="93">
        <v>0</v>
      </c>
      <c r="H209" s="93">
        <v>0</v>
      </c>
      <c r="I209" s="93">
        <v>0</v>
      </c>
      <c r="J209" s="15">
        <v>0</v>
      </c>
    </row>
    <row r="210" spans="1:10" ht="12.75">
      <c r="A210" s="3">
        <v>9160</v>
      </c>
      <c r="B210" s="3">
        <v>9160</v>
      </c>
      <c r="C210" t="s">
        <v>264</v>
      </c>
      <c r="D210" s="93">
        <v>0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  <c r="J210" s="15">
        <v>0</v>
      </c>
    </row>
    <row r="211" spans="1:10" ht="12.75">
      <c r="A211" s="3">
        <v>9165</v>
      </c>
      <c r="B211" s="3">
        <v>9165</v>
      </c>
      <c r="C211" t="s">
        <v>489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15">
        <v>0</v>
      </c>
    </row>
    <row r="212" spans="1:10" ht="12.75">
      <c r="A212" s="3">
        <v>9170</v>
      </c>
      <c r="B212" s="3">
        <v>9170</v>
      </c>
      <c r="C212" s="119" t="s">
        <v>689</v>
      </c>
      <c r="D212" s="93">
        <v>0</v>
      </c>
      <c r="E212" s="93">
        <v>0</v>
      </c>
      <c r="F212" s="93">
        <v>0</v>
      </c>
      <c r="G212" s="93">
        <v>0</v>
      </c>
      <c r="H212" s="93">
        <v>0</v>
      </c>
      <c r="I212" s="93">
        <v>0</v>
      </c>
      <c r="J212" s="15">
        <v>0</v>
      </c>
    </row>
    <row r="214" spans="3:10" ht="13.5" customHeight="1">
      <c r="C214" t="s">
        <v>293</v>
      </c>
      <c r="D214" s="15">
        <f>SUM(D10:D211)</f>
        <v>1125247.2000000007</v>
      </c>
      <c r="E214" s="15">
        <f aca="true" t="shared" si="0" ref="E214:J214">SUM(E10:E210)</f>
        <v>0</v>
      </c>
      <c r="F214" s="15">
        <f t="shared" si="0"/>
        <v>0</v>
      </c>
      <c r="G214" s="15">
        <f t="shared" si="0"/>
        <v>70227.92000000003</v>
      </c>
      <c r="H214" s="15">
        <f t="shared" si="0"/>
        <v>0</v>
      </c>
      <c r="I214" s="15">
        <f t="shared" si="0"/>
        <v>0</v>
      </c>
      <c r="J214" s="15">
        <f t="shared" si="0"/>
        <v>1195475.1200000003</v>
      </c>
    </row>
    <row r="216" spans="4:10" ht="12.75">
      <c r="D216" s="15"/>
      <c r="E216" s="15"/>
      <c r="J216" s="15"/>
    </row>
  </sheetData>
  <sheetProtection/>
  <printOptions/>
  <pageMargins left="0.75" right="0.75" top="1" bottom="1" header="0.5" footer="0.5"/>
  <pageSetup horizontalDpi="600" verticalDpi="600" orientation="landscape" paperSize="5" scale="85" r:id="rId1"/>
  <headerFooter alignWithMargins="0">
    <oddHeader>&amp;CFY 2014-15 CDE Audit Findings for Data Pipeline</oddHeader>
    <oddFooter>&amp;LCDE, Public School Finance Unit&amp;R&amp;D</oddFooter>
  </headerFooter>
  <ignoredErrors>
    <ignoredError sqref="E214:I2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219"/>
  <sheetViews>
    <sheetView zoomScalePageLayoutView="0" workbookViewId="0" topLeftCell="A1">
      <pane xSplit="3" ySplit="1" topLeftCell="D2" activePane="bottomRight" state="frozen"/>
      <selection pane="topLeft" activeCell="D187" sqref="D187"/>
      <selection pane="topRight" activeCell="D187" sqref="D187"/>
      <selection pane="bottomLeft" activeCell="D187" sqref="D187"/>
      <selection pane="bottomRight" activeCell="D2" sqref="D2"/>
    </sheetView>
  </sheetViews>
  <sheetFormatPr defaultColWidth="9.140625" defaultRowHeight="12.75"/>
  <cols>
    <col min="2" max="2" width="0.13671875" style="0" customWidth="1"/>
    <col min="3" max="3" width="37.8515625" style="0" customWidth="1"/>
    <col min="4" max="4" width="10.28125" style="0" customWidth="1"/>
    <col min="5" max="5" width="1.28515625" style="0" customWidth="1"/>
    <col min="7" max="7" width="9.140625" style="19" customWidth="1"/>
    <col min="8" max="8" width="9.7109375" style="0" customWidth="1"/>
    <col min="9" max="9" width="1.28515625" style="0" customWidth="1"/>
    <col min="10" max="10" width="11.8515625" style="1" customWidth="1"/>
    <col min="11" max="11" width="1.28515625" style="1" customWidth="1"/>
    <col min="12" max="12" width="10.140625" style="1" customWidth="1"/>
    <col min="13" max="13" width="1.28515625" style="0" customWidth="1"/>
    <col min="14" max="14" width="15.7109375" style="1" customWidth="1"/>
    <col min="15" max="15" width="14.140625" style="1" customWidth="1"/>
    <col min="16" max="16" width="16.7109375" style="1" customWidth="1"/>
    <col min="17" max="17" width="1.28515625" style="0" customWidth="1"/>
    <col min="18" max="18" width="8.421875" style="0" customWidth="1"/>
    <col min="19" max="19" width="9.7109375" style="1" bestFit="1" customWidth="1"/>
    <col min="20" max="20" width="14.140625" style="1" customWidth="1"/>
    <col min="22" max="22" width="10.57421875" style="0" bestFit="1" customWidth="1"/>
    <col min="23" max="23" width="12.7109375" style="0" bestFit="1" customWidth="1"/>
  </cols>
  <sheetData>
    <row r="1" spans="1:20" s="17" customFormat="1" ht="73.5" customHeight="1">
      <c r="A1" s="17" t="s">
        <v>0</v>
      </c>
      <c r="B1" s="17" t="s">
        <v>1</v>
      </c>
      <c r="C1" s="17" t="s">
        <v>2</v>
      </c>
      <c r="D1" s="100" t="s">
        <v>278</v>
      </c>
      <c r="F1" s="17" t="s">
        <v>279</v>
      </c>
      <c r="G1" s="76" t="s">
        <v>280</v>
      </c>
      <c r="H1" s="17" t="s">
        <v>653</v>
      </c>
      <c r="J1" s="101" t="s">
        <v>281</v>
      </c>
      <c r="K1" s="18"/>
      <c r="L1" s="18" t="s">
        <v>282</v>
      </c>
      <c r="N1" s="18" t="s">
        <v>283</v>
      </c>
      <c r="O1" s="18" t="s">
        <v>284</v>
      </c>
      <c r="P1" s="20" t="s">
        <v>285</v>
      </c>
      <c r="Q1" s="21"/>
      <c r="R1" s="100" t="s">
        <v>286</v>
      </c>
      <c r="S1" s="101" t="s">
        <v>281</v>
      </c>
      <c r="T1" s="20" t="s">
        <v>665</v>
      </c>
    </row>
    <row r="2" spans="7:20" s="17" customFormat="1" ht="27" customHeight="1">
      <c r="G2" s="76"/>
      <c r="J2" s="18"/>
      <c r="K2" s="18"/>
      <c r="L2" s="18"/>
      <c r="N2" s="18"/>
      <c r="O2" s="18"/>
      <c r="P2" s="20" t="s">
        <v>287</v>
      </c>
      <c r="Q2" s="21"/>
      <c r="S2" s="18"/>
      <c r="T2" s="20" t="s">
        <v>288</v>
      </c>
    </row>
    <row r="3" ht="12.75">
      <c r="Q3" s="22"/>
    </row>
    <row r="4" spans="1:24" ht="12.75">
      <c r="A4" t="s">
        <v>5</v>
      </c>
      <c r="B4" t="s">
        <v>6</v>
      </c>
      <c r="C4" s="64" t="s">
        <v>313</v>
      </c>
      <c r="D4" s="19">
        <v>8203.9</v>
      </c>
      <c r="F4" s="61">
        <v>0</v>
      </c>
      <c r="H4" s="19">
        <f aca="true" t="shared" si="0" ref="H4:H67">F4-G4</f>
        <v>0</v>
      </c>
      <c r="J4" s="66">
        <v>6997.38</v>
      </c>
      <c r="N4" s="1">
        <f>H4*J4</f>
        <v>0</v>
      </c>
      <c r="P4" s="4">
        <f aca="true" t="shared" si="1" ref="P4:P67">N4+O4</f>
        <v>0</v>
      </c>
      <c r="Q4" s="23"/>
      <c r="R4" s="52">
        <v>167</v>
      </c>
      <c r="S4" s="66">
        <v>6997.38</v>
      </c>
      <c r="T4" s="4">
        <f>R4*S4</f>
        <v>1168562.46</v>
      </c>
      <c r="V4" s="42"/>
      <c r="W4" s="1"/>
      <c r="X4" s="1"/>
    </row>
    <row r="5" spans="1:24" ht="12.75">
      <c r="A5" t="s">
        <v>7</v>
      </c>
      <c r="B5" t="s">
        <v>6</v>
      </c>
      <c r="C5" s="64" t="s">
        <v>314</v>
      </c>
      <c r="D5" s="19">
        <v>36918.3</v>
      </c>
      <c r="F5" s="61">
        <v>2827.5</v>
      </c>
      <c r="G5" s="77"/>
      <c r="H5" s="19">
        <f t="shared" si="0"/>
        <v>2827.5</v>
      </c>
      <c r="I5" s="19"/>
      <c r="J5" s="66">
        <v>6855.92</v>
      </c>
      <c r="N5" s="1">
        <f aca="true" t="shared" si="2" ref="N5:N68">H5*J5</f>
        <v>19385113.8</v>
      </c>
      <c r="P5" s="4">
        <f t="shared" si="1"/>
        <v>19385113.8</v>
      </c>
      <c r="Q5" s="23"/>
      <c r="R5" s="52">
        <v>331</v>
      </c>
      <c r="S5" s="66">
        <v>6855.92</v>
      </c>
      <c r="T5" s="4">
        <f aca="true" t="shared" si="3" ref="T5:T68">R5*S5</f>
        <v>2269309.52</v>
      </c>
      <c r="V5" s="42"/>
      <c r="W5" s="1"/>
      <c r="X5" s="1"/>
    </row>
    <row r="6" spans="1:24" ht="12.75">
      <c r="A6" t="s">
        <v>8</v>
      </c>
      <c r="B6" t="s">
        <v>6</v>
      </c>
      <c r="C6" s="64" t="s">
        <v>315</v>
      </c>
      <c r="D6" s="19">
        <v>7205.2</v>
      </c>
      <c r="F6" s="61">
        <v>0</v>
      </c>
      <c r="H6" s="19">
        <f t="shared" si="0"/>
        <v>0</v>
      </c>
      <c r="J6" s="66">
        <v>7217.33</v>
      </c>
      <c r="N6" s="1">
        <f t="shared" si="2"/>
        <v>0</v>
      </c>
      <c r="P6" s="4">
        <f t="shared" si="1"/>
        <v>0</v>
      </c>
      <c r="Q6" s="23"/>
      <c r="R6" s="52">
        <v>472.5</v>
      </c>
      <c r="S6" s="66">
        <v>7217.33</v>
      </c>
      <c r="T6" s="4">
        <f t="shared" si="3"/>
        <v>3410188.425</v>
      </c>
      <c r="V6" s="42"/>
      <c r="W6" s="1"/>
      <c r="X6" s="1"/>
    </row>
    <row r="7" spans="1:24" ht="12.75">
      <c r="A7" t="s">
        <v>9</v>
      </c>
      <c r="B7" t="s">
        <v>6</v>
      </c>
      <c r="C7" s="64" t="s">
        <v>316</v>
      </c>
      <c r="D7" s="19">
        <v>16431.6</v>
      </c>
      <c r="F7" s="61">
        <v>3487.7</v>
      </c>
      <c r="H7" s="19">
        <f t="shared" si="0"/>
        <v>3487.7</v>
      </c>
      <c r="J7" s="66">
        <v>6768.03</v>
      </c>
      <c r="N7" s="1">
        <f t="shared" si="2"/>
        <v>23604858.231</v>
      </c>
      <c r="P7" s="4">
        <f t="shared" si="1"/>
        <v>23604858.231</v>
      </c>
      <c r="Q7" s="23"/>
      <c r="R7" s="52">
        <v>377.5</v>
      </c>
      <c r="S7" s="66">
        <v>6768.03</v>
      </c>
      <c r="T7" s="4">
        <f t="shared" si="3"/>
        <v>2554931.3249999997</v>
      </c>
      <c r="V7" s="42"/>
      <c r="W7" s="1"/>
      <c r="X7" s="1"/>
    </row>
    <row r="8" spans="1:24" ht="12.75">
      <c r="A8" t="s">
        <v>10</v>
      </c>
      <c r="B8" t="s">
        <v>6</v>
      </c>
      <c r="C8" s="64" t="s">
        <v>317</v>
      </c>
      <c r="D8" s="19">
        <v>994.6</v>
      </c>
      <c r="F8" s="61">
        <v>0</v>
      </c>
      <c r="H8" s="19">
        <f t="shared" si="0"/>
        <v>0</v>
      </c>
      <c r="J8" s="66">
        <v>7333.1</v>
      </c>
      <c r="N8" s="1">
        <f t="shared" si="2"/>
        <v>0</v>
      </c>
      <c r="P8" s="4">
        <f t="shared" si="1"/>
        <v>0</v>
      </c>
      <c r="Q8" s="23"/>
      <c r="R8" s="52">
        <v>10</v>
      </c>
      <c r="S8" s="66">
        <v>7333.1</v>
      </c>
      <c r="T8" s="4">
        <f t="shared" si="3"/>
        <v>73331</v>
      </c>
      <c r="V8" s="42"/>
      <c r="W8" s="1"/>
      <c r="X8" s="1"/>
    </row>
    <row r="9" spans="1:24" ht="12.75">
      <c r="A9" t="s">
        <v>11</v>
      </c>
      <c r="B9" t="s">
        <v>6</v>
      </c>
      <c r="C9" s="64" t="s">
        <v>318</v>
      </c>
      <c r="D9" s="19">
        <v>979.3</v>
      </c>
      <c r="F9" s="61">
        <v>12</v>
      </c>
      <c r="H9" s="19">
        <f t="shared" si="0"/>
        <v>12</v>
      </c>
      <c r="J9" s="66">
        <v>7227.63</v>
      </c>
      <c r="N9" s="1">
        <f t="shared" si="2"/>
        <v>86731.56</v>
      </c>
      <c r="P9" s="4">
        <f t="shared" si="1"/>
        <v>86731.56</v>
      </c>
      <c r="Q9" s="23"/>
      <c r="R9" s="52">
        <v>11</v>
      </c>
      <c r="S9" s="66">
        <v>7227.63</v>
      </c>
      <c r="T9" s="4">
        <f t="shared" si="3"/>
        <v>79503.93000000001</v>
      </c>
      <c r="V9" s="42"/>
      <c r="W9" s="1"/>
      <c r="X9" s="1"/>
    </row>
    <row r="10" spans="1:24" ht="12.75">
      <c r="A10" t="s">
        <v>12</v>
      </c>
      <c r="B10" t="s">
        <v>6</v>
      </c>
      <c r="C10" s="64" t="s">
        <v>319</v>
      </c>
      <c r="D10" s="19">
        <v>9920.4</v>
      </c>
      <c r="F10" s="61">
        <v>443.7</v>
      </c>
      <c r="H10" s="19">
        <f t="shared" si="0"/>
        <v>443.7</v>
      </c>
      <c r="J10" s="66">
        <v>7266.27</v>
      </c>
      <c r="N10" s="1">
        <f t="shared" si="2"/>
        <v>3224043.9990000003</v>
      </c>
      <c r="P10" s="4">
        <f t="shared" si="1"/>
        <v>3224043.9990000003</v>
      </c>
      <c r="Q10" s="23"/>
      <c r="R10" s="52">
        <v>605</v>
      </c>
      <c r="S10" s="66">
        <v>7266.27</v>
      </c>
      <c r="T10" s="4">
        <f t="shared" si="3"/>
        <v>4396093.350000001</v>
      </c>
      <c r="V10" s="42"/>
      <c r="W10" s="1"/>
      <c r="X10" s="1"/>
    </row>
    <row r="11" spans="1:24" ht="12.75">
      <c r="A11" t="s">
        <v>13</v>
      </c>
      <c r="B11" t="s">
        <v>14</v>
      </c>
      <c r="C11" s="64" t="s">
        <v>320</v>
      </c>
      <c r="D11" s="19">
        <v>2152.3</v>
      </c>
      <c r="F11" s="61">
        <v>0</v>
      </c>
      <c r="H11" s="19">
        <f t="shared" si="0"/>
        <v>0</v>
      </c>
      <c r="J11" s="66">
        <v>6846.13</v>
      </c>
      <c r="N11" s="1">
        <f t="shared" si="2"/>
        <v>0</v>
      </c>
      <c r="P11" s="4">
        <f t="shared" si="1"/>
        <v>0</v>
      </c>
      <c r="Q11" s="23"/>
      <c r="R11" s="52">
        <v>96.5</v>
      </c>
      <c r="S11" s="66">
        <v>6846.13</v>
      </c>
      <c r="T11" s="4">
        <f t="shared" si="3"/>
        <v>660651.545</v>
      </c>
      <c r="V11" s="42"/>
      <c r="W11" s="1"/>
      <c r="X11" s="1"/>
    </row>
    <row r="12" spans="1:24" ht="12.75">
      <c r="A12" t="s">
        <v>15</v>
      </c>
      <c r="B12" t="s">
        <v>14</v>
      </c>
      <c r="C12" s="64" t="s">
        <v>321</v>
      </c>
      <c r="D12" s="19">
        <v>321.4</v>
      </c>
      <c r="F12" s="61">
        <v>0</v>
      </c>
      <c r="H12" s="19">
        <f t="shared" si="0"/>
        <v>0</v>
      </c>
      <c r="J12" s="66">
        <v>8999.5</v>
      </c>
      <c r="N12" s="1">
        <f t="shared" si="2"/>
        <v>0</v>
      </c>
      <c r="P12" s="4">
        <f t="shared" si="1"/>
        <v>0</v>
      </c>
      <c r="Q12" s="23"/>
      <c r="R12" s="52">
        <v>7</v>
      </c>
      <c r="S12" s="66">
        <v>8999.5</v>
      </c>
      <c r="T12" s="4">
        <f t="shared" si="3"/>
        <v>62996.5</v>
      </c>
      <c r="V12" s="42"/>
      <c r="W12" s="1"/>
      <c r="X12" s="1"/>
    </row>
    <row r="13" spans="1:24" ht="12.75">
      <c r="A13" t="s">
        <v>16</v>
      </c>
      <c r="B13" t="s">
        <v>17</v>
      </c>
      <c r="C13" s="64" t="s">
        <v>322</v>
      </c>
      <c r="D13" s="19">
        <v>2744</v>
      </c>
      <c r="F13" s="61">
        <v>0</v>
      </c>
      <c r="H13" s="19">
        <f t="shared" si="0"/>
        <v>0</v>
      </c>
      <c r="J13" s="66">
        <v>7233.98</v>
      </c>
      <c r="N13" s="1">
        <f t="shared" si="2"/>
        <v>0</v>
      </c>
      <c r="P13" s="4">
        <f t="shared" si="1"/>
        <v>0</v>
      </c>
      <c r="Q13" s="23"/>
      <c r="R13" s="52">
        <v>124.5</v>
      </c>
      <c r="S13" s="66">
        <v>7233.98</v>
      </c>
      <c r="T13" s="4">
        <f t="shared" si="3"/>
        <v>900630.5099999999</v>
      </c>
      <c r="V13" s="42"/>
      <c r="W13" s="1"/>
      <c r="X13" s="1"/>
    </row>
    <row r="14" spans="1:24" ht="12.75">
      <c r="A14" t="s">
        <v>18</v>
      </c>
      <c r="B14" t="s">
        <v>17</v>
      </c>
      <c r="C14" s="64" t="s">
        <v>323</v>
      </c>
      <c r="D14" s="19">
        <v>1460.1999999999998</v>
      </c>
      <c r="F14" s="61">
        <v>0</v>
      </c>
      <c r="H14" s="19">
        <f t="shared" si="0"/>
        <v>0</v>
      </c>
      <c r="J14" s="66">
        <v>8216.82</v>
      </c>
      <c r="N14" s="1">
        <f t="shared" si="2"/>
        <v>0</v>
      </c>
      <c r="P14" s="4">
        <f t="shared" si="1"/>
        <v>0</v>
      </c>
      <c r="Q14" s="23"/>
      <c r="R14" s="52">
        <v>57</v>
      </c>
      <c r="S14" s="66">
        <v>8216.82</v>
      </c>
      <c r="T14" s="4">
        <f t="shared" si="3"/>
        <v>468358.74</v>
      </c>
      <c r="V14" s="42"/>
      <c r="W14" s="1"/>
      <c r="X14" s="1"/>
    </row>
    <row r="15" spans="1:24" ht="12.75">
      <c r="A15" t="s">
        <v>19</v>
      </c>
      <c r="B15" t="s">
        <v>17</v>
      </c>
      <c r="C15" s="64" t="s">
        <v>324</v>
      </c>
      <c r="D15" s="19">
        <v>51432.7</v>
      </c>
      <c r="F15" s="61">
        <v>535.2</v>
      </c>
      <c r="H15" s="19">
        <f t="shared" si="0"/>
        <v>535.2</v>
      </c>
      <c r="J15" s="66">
        <v>6980.04</v>
      </c>
      <c r="N15" s="1">
        <f t="shared" si="2"/>
        <v>3735717.4080000003</v>
      </c>
      <c r="P15" s="4">
        <f t="shared" si="1"/>
        <v>3735717.4080000003</v>
      </c>
      <c r="Q15" s="23"/>
      <c r="R15" s="52">
        <v>230.5</v>
      </c>
      <c r="S15" s="66">
        <v>6980.04</v>
      </c>
      <c r="T15" s="4">
        <f t="shared" si="3"/>
        <v>1608899.22</v>
      </c>
      <c r="V15" s="42"/>
      <c r="W15" s="1"/>
      <c r="X15" s="1"/>
    </row>
    <row r="16" spans="1:24" ht="12.75">
      <c r="A16" t="s">
        <v>20</v>
      </c>
      <c r="B16" t="s">
        <v>17</v>
      </c>
      <c r="C16" s="64" t="s">
        <v>325</v>
      </c>
      <c r="D16" s="19">
        <v>14799.8</v>
      </c>
      <c r="F16" s="61">
        <v>993.4</v>
      </c>
      <c r="H16" s="19">
        <f t="shared" si="0"/>
        <v>993.4</v>
      </c>
      <c r="J16" s="66">
        <v>6763.04</v>
      </c>
      <c r="N16" s="1">
        <f t="shared" si="2"/>
        <v>6718403.936</v>
      </c>
      <c r="P16" s="4">
        <f t="shared" si="1"/>
        <v>6718403.936</v>
      </c>
      <c r="Q16" s="23"/>
      <c r="R16" s="52">
        <v>103</v>
      </c>
      <c r="S16" s="66">
        <v>6763.04</v>
      </c>
      <c r="T16" s="4">
        <f t="shared" si="3"/>
        <v>696593.12</v>
      </c>
      <c r="V16" s="42"/>
      <c r="W16" s="1"/>
      <c r="X16" s="1"/>
    </row>
    <row r="17" spans="1:24" ht="12.75">
      <c r="A17" t="s">
        <v>21</v>
      </c>
      <c r="B17" t="s">
        <v>17</v>
      </c>
      <c r="C17" s="64" t="s">
        <v>326</v>
      </c>
      <c r="D17" s="19">
        <v>164.1</v>
      </c>
      <c r="F17" s="61">
        <v>0</v>
      </c>
      <c r="H17" s="19">
        <f t="shared" si="0"/>
        <v>0</v>
      </c>
      <c r="J17" s="66">
        <v>12994.8</v>
      </c>
      <c r="N17" s="1">
        <f t="shared" si="2"/>
        <v>0</v>
      </c>
      <c r="P17" s="4">
        <f t="shared" si="1"/>
        <v>0</v>
      </c>
      <c r="Q17" s="23"/>
      <c r="R17" s="52">
        <v>3</v>
      </c>
      <c r="S17" s="66">
        <v>12994.8</v>
      </c>
      <c r="T17" s="4">
        <f t="shared" si="3"/>
        <v>38984.399999999994</v>
      </c>
      <c r="V17" s="42"/>
      <c r="W17" s="1"/>
      <c r="X17" s="1"/>
    </row>
    <row r="18" spans="1:24" ht="12.75">
      <c r="A18" t="s">
        <v>22</v>
      </c>
      <c r="B18" t="s">
        <v>17</v>
      </c>
      <c r="C18" s="64" t="s">
        <v>327</v>
      </c>
      <c r="D18" s="19">
        <v>38987</v>
      </c>
      <c r="F18" s="61">
        <v>3725</v>
      </c>
      <c r="H18" s="19">
        <f t="shared" si="0"/>
        <v>3725</v>
      </c>
      <c r="J18" s="66">
        <v>7346.59</v>
      </c>
      <c r="N18" s="1">
        <f t="shared" si="2"/>
        <v>27366047.75</v>
      </c>
      <c r="P18" s="4">
        <f t="shared" si="1"/>
        <v>27366047.75</v>
      </c>
      <c r="Q18" s="23"/>
      <c r="R18" s="52">
        <v>868.5</v>
      </c>
      <c r="S18" s="66">
        <v>7346.59</v>
      </c>
      <c r="T18" s="4">
        <f t="shared" si="3"/>
        <v>6380513.415</v>
      </c>
      <c r="V18" s="42"/>
      <c r="W18" s="1"/>
      <c r="X18" s="1"/>
    </row>
    <row r="19" spans="1:24" ht="12.75">
      <c r="A19" t="s">
        <v>23</v>
      </c>
      <c r="B19" t="s">
        <v>17</v>
      </c>
      <c r="C19" s="64" t="s">
        <v>328</v>
      </c>
      <c r="D19" s="19">
        <v>2058.1</v>
      </c>
      <c r="F19" s="61">
        <v>1493.6</v>
      </c>
      <c r="G19" s="19">
        <v>1493.6</v>
      </c>
      <c r="H19" s="19">
        <f t="shared" si="0"/>
        <v>0</v>
      </c>
      <c r="J19" s="66">
        <v>6577.96</v>
      </c>
      <c r="L19" s="1">
        <v>6421.8</v>
      </c>
      <c r="N19" s="1">
        <f t="shared" si="2"/>
        <v>0</v>
      </c>
      <c r="O19" s="1">
        <f>G19*L19</f>
        <v>9591600.48</v>
      </c>
      <c r="P19" s="4">
        <f t="shared" si="1"/>
        <v>9591600.48</v>
      </c>
      <c r="Q19" s="23"/>
      <c r="R19" s="52">
        <v>6</v>
      </c>
      <c r="S19" s="66">
        <v>6577.96</v>
      </c>
      <c r="T19" s="4">
        <f t="shared" si="3"/>
        <v>39467.76</v>
      </c>
      <c r="V19" s="42"/>
      <c r="W19" s="1"/>
      <c r="X19" s="1"/>
    </row>
    <row r="20" spans="1:24" ht="12.75">
      <c r="A20" t="s">
        <v>24</v>
      </c>
      <c r="B20" t="s">
        <v>25</v>
      </c>
      <c r="C20" s="64" t="s">
        <v>329</v>
      </c>
      <c r="D20" s="19">
        <v>1378.3999999999999</v>
      </c>
      <c r="F20" s="61">
        <v>0</v>
      </c>
      <c r="H20" s="19">
        <f t="shared" si="0"/>
        <v>0</v>
      </c>
      <c r="J20" s="66">
        <v>7117.81</v>
      </c>
      <c r="N20" s="1">
        <f t="shared" si="2"/>
        <v>0</v>
      </c>
      <c r="P20" s="4">
        <f t="shared" si="1"/>
        <v>0</v>
      </c>
      <c r="Q20" s="23"/>
      <c r="R20" s="52">
        <v>37.5</v>
      </c>
      <c r="S20" s="66">
        <v>7117.81</v>
      </c>
      <c r="T20" s="4">
        <f t="shared" si="3"/>
        <v>266917.875</v>
      </c>
      <c r="V20" s="42"/>
      <c r="W20" s="1"/>
      <c r="X20" s="1"/>
    </row>
    <row r="21" spans="1:24" ht="12.75">
      <c r="A21" t="s">
        <v>26</v>
      </c>
      <c r="B21" t="s">
        <v>27</v>
      </c>
      <c r="C21" s="64" t="s">
        <v>330</v>
      </c>
      <c r="D21" s="19">
        <v>137.7</v>
      </c>
      <c r="F21" s="61">
        <v>0</v>
      </c>
      <c r="H21" s="19">
        <f t="shared" si="0"/>
        <v>0</v>
      </c>
      <c r="J21" s="66">
        <v>12174.72</v>
      </c>
      <c r="N21" s="1">
        <f t="shared" si="2"/>
        <v>0</v>
      </c>
      <c r="P21" s="4">
        <f t="shared" si="1"/>
        <v>0</v>
      </c>
      <c r="Q21" s="23"/>
      <c r="R21" s="52">
        <v>4.5</v>
      </c>
      <c r="S21" s="66">
        <v>12174.72</v>
      </c>
      <c r="T21" s="4">
        <f t="shared" si="3"/>
        <v>54786.24</v>
      </c>
      <c r="V21" s="42"/>
      <c r="W21" s="1"/>
      <c r="X21" s="1"/>
    </row>
    <row r="22" spans="1:24" ht="12.75">
      <c r="A22" t="s">
        <v>28</v>
      </c>
      <c r="B22" t="s">
        <v>27</v>
      </c>
      <c r="C22" s="64" t="s">
        <v>331</v>
      </c>
      <c r="D22" s="19">
        <v>50.5</v>
      </c>
      <c r="F22" s="61">
        <v>0</v>
      </c>
      <c r="H22" s="19">
        <f t="shared" si="0"/>
        <v>0</v>
      </c>
      <c r="J22" s="66">
        <v>14144.49</v>
      </c>
      <c r="N22" s="1">
        <f t="shared" si="2"/>
        <v>0</v>
      </c>
      <c r="P22" s="4">
        <f t="shared" si="1"/>
        <v>0</v>
      </c>
      <c r="Q22" s="23"/>
      <c r="R22" s="52">
        <v>0.5</v>
      </c>
      <c r="S22" s="66">
        <v>14144.49</v>
      </c>
      <c r="T22" s="4">
        <f t="shared" si="3"/>
        <v>7072.245</v>
      </c>
      <c r="V22" s="42"/>
      <c r="W22" s="1"/>
      <c r="X22" s="1"/>
    </row>
    <row r="23" spans="1:24" ht="12.75">
      <c r="A23" t="s">
        <v>29</v>
      </c>
      <c r="B23" t="s">
        <v>27</v>
      </c>
      <c r="C23" s="64" t="s">
        <v>332</v>
      </c>
      <c r="D23" s="19">
        <v>271</v>
      </c>
      <c r="F23" s="61">
        <v>0</v>
      </c>
      <c r="H23" s="19">
        <f t="shared" si="0"/>
        <v>0</v>
      </c>
      <c r="J23" s="66">
        <v>9372.85</v>
      </c>
      <c r="N23" s="1">
        <f t="shared" si="2"/>
        <v>0</v>
      </c>
      <c r="P23" s="4">
        <f t="shared" si="1"/>
        <v>0</v>
      </c>
      <c r="Q23" s="23"/>
      <c r="R23" s="52">
        <v>12.5</v>
      </c>
      <c r="S23" s="66">
        <v>9372.85</v>
      </c>
      <c r="T23" s="4">
        <f t="shared" si="3"/>
        <v>117160.625</v>
      </c>
      <c r="V23" s="42"/>
      <c r="W23" s="1"/>
      <c r="X23" s="1"/>
    </row>
    <row r="24" spans="1:24" ht="12.75">
      <c r="A24" t="s">
        <v>30</v>
      </c>
      <c r="B24" t="s">
        <v>27</v>
      </c>
      <c r="C24" s="64" t="s">
        <v>333</v>
      </c>
      <c r="D24" s="19">
        <v>102.1</v>
      </c>
      <c r="F24" s="67">
        <v>0</v>
      </c>
      <c r="H24" s="19">
        <f t="shared" si="0"/>
        <v>0</v>
      </c>
      <c r="J24" s="66">
        <v>10288.77</v>
      </c>
      <c r="N24" s="1">
        <f t="shared" si="2"/>
        <v>0</v>
      </c>
      <c r="P24" s="4">
        <f t="shared" si="1"/>
        <v>0</v>
      </c>
      <c r="Q24" s="23"/>
      <c r="R24" s="52">
        <v>1.5</v>
      </c>
      <c r="S24" s="66">
        <v>10288.77</v>
      </c>
      <c r="T24" s="4">
        <f t="shared" si="3"/>
        <v>15433.155</v>
      </c>
      <c r="V24" s="42"/>
      <c r="W24" s="1"/>
      <c r="X24" s="1"/>
    </row>
    <row r="25" spans="1:24" ht="12.75">
      <c r="A25" t="s">
        <v>31</v>
      </c>
      <c r="B25" t="s">
        <v>27</v>
      </c>
      <c r="C25" s="64" t="s">
        <v>334</v>
      </c>
      <c r="D25" s="19">
        <v>50</v>
      </c>
      <c r="F25" s="61">
        <v>0</v>
      </c>
      <c r="H25" s="19">
        <f t="shared" si="0"/>
        <v>0</v>
      </c>
      <c r="J25" s="66">
        <v>14264.9</v>
      </c>
      <c r="N25" s="1">
        <f t="shared" si="2"/>
        <v>0</v>
      </c>
      <c r="P25" s="4">
        <f t="shared" si="1"/>
        <v>0</v>
      </c>
      <c r="Q25" s="23"/>
      <c r="R25" s="52">
        <v>1</v>
      </c>
      <c r="S25" s="66">
        <v>14264.9</v>
      </c>
      <c r="T25" s="4">
        <f t="shared" si="3"/>
        <v>14264.9</v>
      </c>
      <c r="V25" s="42"/>
      <c r="W25" s="1"/>
      <c r="X25" s="1"/>
    </row>
    <row r="26" spans="1:24" ht="12.75">
      <c r="A26" t="s">
        <v>32</v>
      </c>
      <c r="B26" t="s">
        <v>33</v>
      </c>
      <c r="C26" s="78" t="s">
        <v>335</v>
      </c>
      <c r="D26" s="19">
        <v>482.5</v>
      </c>
      <c r="F26" s="61">
        <v>0</v>
      </c>
      <c r="H26" s="19">
        <f t="shared" si="0"/>
        <v>0</v>
      </c>
      <c r="J26" s="66">
        <v>7518.88</v>
      </c>
      <c r="N26" s="1">
        <f t="shared" si="2"/>
        <v>0</v>
      </c>
      <c r="P26" s="4">
        <f t="shared" si="1"/>
        <v>0</v>
      </c>
      <c r="Q26" s="23"/>
      <c r="R26" s="52">
        <v>18.5</v>
      </c>
      <c r="S26" s="66">
        <v>7518.88</v>
      </c>
      <c r="T26" s="4">
        <f t="shared" si="3"/>
        <v>139099.28</v>
      </c>
      <c r="V26" s="42"/>
      <c r="W26" s="1"/>
      <c r="X26" s="1"/>
    </row>
    <row r="27" spans="1:24" ht="12.75">
      <c r="A27" t="s">
        <v>35</v>
      </c>
      <c r="B27" t="s">
        <v>33</v>
      </c>
      <c r="C27" s="64" t="s">
        <v>336</v>
      </c>
      <c r="D27" s="19">
        <v>263.5</v>
      </c>
      <c r="F27" s="61">
        <v>0</v>
      </c>
      <c r="H27" s="19">
        <f t="shared" si="0"/>
        <v>0</v>
      </c>
      <c r="J27" s="66">
        <v>9406.49</v>
      </c>
      <c r="N27" s="1">
        <f t="shared" si="2"/>
        <v>0</v>
      </c>
      <c r="P27" s="4">
        <f t="shared" si="1"/>
        <v>0</v>
      </c>
      <c r="Q27" s="23"/>
      <c r="R27" s="52">
        <v>9.5</v>
      </c>
      <c r="S27" s="66">
        <v>9406.49</v>
      </c>
      <c r="T27" s="4">
        <f t="shared" si="3"/>
        <v>89361.655</v>
      </c>
      <c r="V27" s="42"/>
      <c r="W27" s="1"/>
      <c r="X27" s="1"/>
    </row>
    <row r="28" spans="1:24" ht="12.75">
      <c r="A28" t="s">
        <v>36</v>
      </c>
      <c r="B28" t="s">
        <v>37</v>
      </c>
      <c r="C28" s="64" t="s">
        <v>337</v>
      </c>
      <c r="D28" s="19">
        <v>28740.5</v>
      </c>
      <c r="F28" s="61">
        <v>3172.8</v>
      </c>
      <c r="H28" s="19">
        <f t="shared" si="0"/>
        <v>3172.8</v>
      </c>
      <c r="J28" s="66">
        <v>6859.16</v>
      </c>
      <c r="N28" s="1">
        <f t="shared" si="2"/>
        <v>21762742.848</v>
      </c>
      <c r="P28" s="4">
        <f t="shared" si="1"/>
        <v>21762742.848</v>
      </c>
      <c r="Q28" s="23"/>
      <c r="R28" s="52">
        <v>216.5</v>
      </c>
      <c r="S28" s="66">
        <v>6859.16</v>
      </c>
      <c r="T28" s="4">
        <f t="shared" si="3"/>
        <v>1485008.14</v>
      </c>
      <c r="V28" s="42"/>
      <c r="W28" s="1"/>
      <c r="X28" s="1"/>
    </row>
    <row r="29" spans="1:24" ht="12.75">
      <c r="A29" t="s">
        <v>38</v>
      </c>
      <c r="B29" t="s">
        <v>37</v>
      </c>
      <c r="C29" s="64" t="s">
        <v>338</v>
      </c>
      <c r="D29" s="19">
        <v>29398.3</v>
      </c>
      <c r="F29" s="61">
        <v>2262.5</v>
      </c>
      <c r="H29" s="19">
        <f t="shared" si="0"/>
        <v>2262.5</v>
      </c>
      <c r="J29" s="66">
        <v>6939.86</v>
      </c>
      <c r="N29" s="1">
        <f t="shared" si="2"/>
        <v>15701433.25</v>
      </c>
      <c r="P29" s="4">
        <f t="shared" si="1"/>
        <v>15701433.25</v>
      </c>
      <c r="Q29" s="23"/>
      <c r="R29" s="52">
        <v>252</v>
      </c>
      <c r="S29" s="66">
        <v>6939.86</v>
      </c>
      <c r="T29" s="4">
        <f t="shared" si="3"/>
        <v>1748844.72</v>
      </c>
      <c r="V29" s="42"/>
      <c r="W29" s="1"/>
      <c r="X29" s="1"/>
    </row>
    <row r="30" spans="1:24" ht="12.75">
      <c r="A30" t="s">
        <v>39</v>
      </c>
      <c r="B30" t="s">
        <v>40</v>
      </c>
      <c r="C30" s="64" t="s">
        <v>339</v>
      </c>
      <c r="D30" s="19">
        <v>900.5999999999999</v>
      </c>
      <c r="F30" s="61">
        <v>0</v>
      </c>
      <c r="H30" s="19">
        <f t="shared" si="0"/>
        <v>0</v>
      </c>
      <c r="J30" s="66">
        <v>7211.99</v>
      </c>
      <c r="N30" s="1">
        <f t="shared" si="2"/>
        <v>0</v>
      </c>
      <c r="P30" s="4">
        <f t="shared" si="1"/>
        <v>0</v>
      </c>
      <c r="Q30" s="23"/>
      <c r="R30" s="52">
        <v>8</v>
      </c>
      <c r="S30" s="66">
        <v>7211.99</v>
      </c>
      <c r="T30" s="4">
        <f t="shared" si="3"/>
        <v>57695.92</v>
      </c>
      <c r="V30" s="42"/>
      <c r="W30" s="1"/>
      <c r="X30" s="1"/>
    </row>
    <row r="31" spans="1:24" ht="12.75">
      <c r="A31" t="s">
        <v>41</v>
      </c>
      <c r="B31" t="s">
        <v>40</v>
      </c>
      <c r="C31" s="64" t="s">
        <v>340</v>
      </c>
      <c r="D31" s="19">
        <v>1114.3</v>
      </c>
      <c r="F31" s="61">
        <v>0</v>
      </c>
      <c r="H31" s="19">
        <f t="shared" si="0"/>
        <v>0</v>
      </c>
      <c r="J31" s="66">
        <v>6944.43</v>
      </c>
      <c r="N31" s="1">
        <f t="shared" si="2"/>
        <v>0</v>
      </c>
      <c r="P31" s="4">
        <f t="shared" si="1"/>
        <v>0</v>
      </c>
      <c r="Q31" s="23"/>
      <c r="R31" s="52">
        <v>26.5</v>
      </c>
      <c r="S31" s="66">
        <v>6944.43</v>
      </c>
      <c r="T31" s="4">
        <f t="shared" si="3"/>
        <v>184027.39500000002</v>
      </c>
      <c r="V31" s="42"/>
      <c r="W31" s="1"/>
      <c r="X31" s="1"/>
    </row>
    <row r="32" spans="1:24" ht="12.75">
      <c r="A32" t="s">
        <v>42</v>
      </c>
      <c r="B32" t="s">
        <v>43</v>
      </c>
      <c r="C32" s="64" t="s">
        <v>341</v>
      </c>
      <c r="D32" s="19">
        <v>109.7</v>
      </c>
      <c r="F32" s="61">
        <v>0</v>
      </c>
      <c r="H32" s="19">
        <f t="shared" si="0"/>
        <v>0</v>
      </c>
      <c r="J32" s="66">
        <v>12502.76</v>
      </c>
      <c r="N32" s="1">
        <f t="shared" si="2"/>
        <v>0</v>
      </c>
      <c r="P32" s="4">
        <f t="shared" si="1"/>
        <v>0</v>
      </c>
      <c r="Q32" s="23"/>
      <c r="R32" s="52">
        <v>0</v>
      </c>
      <c r="S32" s="66">
        <v>12502.76</v>
      </c>
      <c r="T32" s="4">
        <f t="shared" si="3"/>
        <v>0</v>
      </c>
      <c r="V32" s="42"/>
      <c r="W32" s="1"/>
      <c r="X32" s="1"/>
    </row>
    <row r="33" spans="1:24" ht="12.75">
      <c r="A33" t="s">
        <v>45</v>
      </c>
      <c r="B33" t="s">
        <v>43</v>
      </c>
      <c r="C33" s="64" t="s">
        <v>342</v>
      </c>
      <c r="D33" s="19">
        <v>170.4</v>
      </c>
      <c r="F33" s="61">
        <v>0</v>
      </c>
      <c r="H33" s="19">
        <f t="shared" si="0"/>
        <v>0</v>
      </c>
      <c r="J33" s="66">
        <v>11796.63</v>
      </c>
      <c r="N33" s="1">
        <f t="shared" si="2"/>
        <v>0</v>
      </c>
      <c r="P33" s="4">
        <f t="shared" si="1"/>
        <v>0</v>
      </c>
      <c r="Q33" s="23"/>
      <c r="R33" s="52">
        <v>4</v>
      </c>
      <c r="S33" s="66">
        <v>11796.63</v>
      </c>
      <c r="T33" s="4">
        <f t="shared" si="3"/>
        <v>47186.52</v>
      </c>
      <c r="V33" s="42"/>
      <c r="W33" s="1"/>
      <c r="X33" s="1"/>
    </row>
    <row r="34" spans="1:24" ht="12.75">
      <c r="A34" t="s">
        <v>46</v>
      </c>
      <c r="B34" t="s">
        <v>47</v>
      </c>
      <c r="C34" s="64" t="s">
        <v>343</v>
      </c>
      <c r="D34" s="19">
        <v>866.9</v>
      </c>
      <c r="F34" s="61">
        <v>93.5</v>
      </c>
      <c r="H34" s="19">
        <f t="shared" si="0"/>
        <v>93.5</v>
      </c>
      <c r="J34" s="66">
        <v>8406.56</v>
      </c>
      <c r="N34" s="1">
        <f t="shared" si="2"/>
        <v>786013.36</v>
      </c>
      <c r="P34" s="4">
        <f t="shared" si="1"/>
        <v>786013.36</v>
      </c>
      <c r="Q34" s="23"/>
      <c r="R34" s="52">
        <v>20.5</v>
      </c>
      <c r="S34" s="66">
        <v>8406.56</v>
      </c>
      <c r="T34" s="4">
        <f t="shared" si="3"/>
        <v>172334.47999999998</v>
      </c>
      <c r="V34" s="42"/>
      <c r="W34" s="1"/>
      <c r="X34" s="1"/>
    </row>
    <row r="35" spans="1:24" ht="12.75">
      <c r="A35" t="s">
        <v>48</v>
      </c>
      <c r="B35" t="s">
        <v>49</v>
      </c>
      <c r="C35" s="64" t="s">
        <v>344</v>
      </c>
      <c r="D35" s="19">
        <v>1012.6</v>
      </c>
      <c r="F35" s="61">
        <v>0</v>
      </c>
      <c r="H35" s="19">
        <f t="shared" si="0"/>
        <v>0</v>
      </c>
      <c r="J35" s="66">
        <v>6909.02</v>
      </c>
      <c r="N35" s="1">
        <f t="shared" si="2"/>
        <v>0</v>
      </c>
      <c r="P35" s="4">
        <f t="shared" si="1"/>
        <v>0</v>
      </c>
      <c r="Q35" s="23"/>
      <c r="R35" s="52">
        <v>35.5</v>
      </c>
      <c r="S35" s="66">
        <v>6909.02</v>
      </c>
      <c r="T35" s="4">
        <f t="shared" si="3"/>
        <v>245270.21000000002</v>
      </c>
      <c r="V35" s="42"/>
      <c r="W35" s="1"/>
      <c r="X35" s="1"/>
    </row>
    <row r="36" spans="1:24" ht="12.75">
      <c r="A36" t="s">
        <v>50</v>
      </c>
      <c r="B36" t="s">
        <v>49</v>
      </c>
      <c r="C36" s="64" t="s">
        <v>345</v>
      </c>
      <c r="D36" s="19">
        <v>375.90000000000003</v>
      </c>
      <c r="F36" s="61">
        <v>0</v>
      </c>
      <c r="H36" s="19">
        <f t="shared" si="0"/>
        <v>0</v>
      </c>
      <c r="J36" s="66">
        <v>8328.69</v>
      </c>
      <c r="N36" s="1">
        <f t="shared" si="2"/>
        <v>0</v>
      </c>
      <c r="P36" s="4">
        <f t="shared" si="1"/>
        <v>0</v>
      </c>
      <c r="Q36" s="23"/>
      <c r="R36" s="52">
        <v>18.5</v>
      </c>
      <c r="S36" s="66">
        <v>8328.69</v>
      </c>
      <c r="T36" s="4">
        <f t="shared" si="3"/>
        <v>154080.765</v>
      </c>
      <c r="V36" s="42"/>
      <c r="W36" s="1"/>
      <c r="X36" s="1"/>
    </row>
    <row r="37" spans="1:24" ht="12.75">
      <c r="A37" t="s">
        <v>51</v>
      </c>
      <c r="B37" t="s">
        <v>49</v>
      </c>
      <c r="C37" s="64" t="s">
        <v>346</v>
      </c>
      <c r="D37" s="19">
        <v>219.2</v>
      </c>
      <c r="F37" s="61">
        <v>0</v>
      </c>
      <c r="H37" s="19">
        <f t="shared" si="0"/>
        <v>0</v>
      </c>
      <c r="J37" s="66">
        <v>11129.05</v>
      </c>
      <c r="N37" s="1">
        <f t="shared" si="2"/>
        <v>0</v>
      </c>
      <c r="P37" s="4">
        <f t="shared" si="1"/>
        <v>0</v>
      </c>
      <c r="Q37" s="23"/>
      <c r="R37" s="52">
        <v>4</v>
      </c>
      <c r="S37" s="66">
        <v>11129.05</v>
      </c>
      <c r="T37" s="4">
        <f t="shared" si="3"/>
        <v>44516.2</v>
      </c>
      <c r="V37" s="42"/>
      <c r="W37" s="1"/>
      <c r="X37" s="1"/>
    </row>
    <row r="38" spans="1:24" ht="12.75">
      <c r="A38" t="s">
        <v>52</v>
      </c>
      <c r="B38" t="s">
        <v>53</v>
      </c>
      <c r="C38" s="64" t="s">
        <v>347</v>
      </c>
      <c r="D38" s="19">
        <v>223.9</v>
      </c>
      <c r="F38" s="61">
        <v>0</v>
      </c>
      <c r="H38" s="19">
        <f t="shared" si="0"/>
        <v>0</v>
      </c>
      <c r="J38" s="66">
        <v>10815.82</v>
      </c>
      <c r="N38" s="1">
        <f t="shared" si="2"/>
        <v>0</v>
      </c>
      <c r="P38" s="4">
        <f t="shared" si="1"/>
        <v>0</v>
      </c>
      <c r="Q38" s="23"/>
      <c r="R38" s="52">
        <v>23</v>
      </c>
      <c r="S38" s="66">
        <v>10815.82</v>
      </c>
      <c r="T38" s="4">
        <f t="shared" si="3"/>
        <v>248763.86</v>
      </c>
      <c r="V38" s="42"/>
      <c r="W38" s="1"/>
      <c r="X38" s="1"/>
    </row>
    <row r="39" spans="1:24" ht="12.75">
      <c r="A39" t="s">
        <v>54</v>
      </c>
      <c r="B39" t="s">
        <v>53</v>
      </c>
      <c r="C39" s="64" t="s">
        <v>348</v>
      </c>
      <c r="D39" s="19">
        <v>264.4</v>
      </c>
      <c r="F39" s="61">
        <v>0</v>
      </c>
      <c r="H39" s="19">
        <f t="shared" si="0"/>
        <v>0</v>
      </c>
      <c r="J39" s="66">
        <v>9826.88</v>
      </c>
      <c r="N39" s="1">
        <f t="shared" si="2"/>
        <v>0</v>
      </c>
      <c r="P39" s="4">
        <f t="shared" si="1"/>
        <v>0</v>
      </c>
      <c r="Q39" s="23"/>
      <c r="R39" s="52">
        <v>11</v>
      </c>
      <c r="S39" s="66">
        <v>9826.88</v>
      </c>
      <c r="T39" s="4">
        <f t="shared" si="3"/>
        <v>108095.68</v>
      </c>
      <c r="V39" s="42"/>
      <c r="W39" s="1"/>
      <c r="X39" s="1"/>
    </row>
    <row r="40" spans="1:24" ht="12.75">
      <c r="A40" t="s">
        <v>55</v>
      </c>
      <c r="B40" t="s">
        <v>56</v>
      </c>
      <c r="C40" s="64" t="s">
        <v>349</v>
      </c>
      <c r="D40" s="19">
        <v>470.2</v>
      </c>
      <c r="F40" s="61">
        <v>0</v>
      </c>
      <c r="H40" s="19">
        <f t="shared" si="0"/>
        <v>0</v>
      </c>
      <c r="J40" s="66">
        <v>7698.32</v>
      </c>
      <c r="N40" s="1">
        <f t="shared" si="2"/>
        <v>0</v>
      </c>
      <c r="P40" s="4">
        <f t="shared" si="1"/>
        <v>0</v>
      </c>
      <c r="Q40" s="23"/>
      <c r="R40" s="52">
        <v>22.5</v>
      </c>
      <c r="S40" s="66">
        <v>7698.32</v>
      </c>
      <c r="T40" s="4">
        <f t="shared" si="3"/>
        <v>173212.19999999998</v>
      </c>
      <c r="V40" s="42"/>
      <c r="W40" s="1"/>
      <c r="X40" s="1"/>
    </row>
    <row r="41" spans="1:24" ht="12.75">
      <c r="A41" t="s">
        <v>57</v>
      </c>
      <c r="B41" t="s">
        <v>58</v>
      </c>
      <c r="C41" s="64" t="s">
        <v>350</v>
      </c>
      <c r="D41" s="19">
        <v>391.1</v>
      </c>
      <c r="F41" s="61">
        <v>0</v>
      </c>
      <c r="H41" s="19">
        <f t="shared" si="0"/>
        <v>0</v>
      </c>
      <c r="J41" s="66">
        <v>8419.83</v>
      </c>
      <c r="N41" s="1">
        <f t="shared" si="2"/>
        <v>0</v>
      </c>
      <c r="P41" s="4">
        <f t="shared" si="1"/>
        <v>0</v>
      </c>
      <c r="Q41" s="23"/>
      <c r="R41" s="52">
        <v>12</v>
      </c>
      <c r="S41" s="66">
        <v>8419.83</v>
      </c>
      <c r="T41" s="4">
        <f t="shared" si="3"/>
        <v>101037.95999999999</v>
      </c>
      <c r="V41" s="42"/>
      <c r="W41" s="1"/>
      <c r="X41" s="1"/>
    </row>
    <row r="42" spans="1:24" ht="12.75">
      <c r="A42" t="s">
        <v>59</v>
      </c>
      <c r="B42" t="s">
        <v>60</v>
      </c>
      <c r="C42" s="64" t="s">
        <v>351</v>
      </c>
      <c r="D42" s="19">
        <v>4899.3</v>
      </c>
      <c r="F42" s="61">
        <v>464.3</v>
      </c>
      <c r="H42" s="19">
        <f t="shared" si="0"/>
        <v>464.3</v>
      </c>
      <c r="J42" s="66">
        <v>6754.38</v>
      </c>
      <c r="N42" s="1">
        <f t="shared" si="2"/>
        <v>3136058.634</v>
      </c>
      <c r="P42" s="4">
        <f t="shared" si="1"/>
        <v>3136058.634</v>
      </c>
      <c r="Q42" s="23"/>
      <c r="R42" s="52">
        <v>123.5</v>
      </c>
      <c r="S42" s="66">
        <v>6754.38</v>
      </c>
      <c r="T42" s="4">
        <f t="shared" si="3"/>
        <v>834165.93</v>
      </c>
      <c r="V42" s="42"/>
      <c r="W42" s="1"/>
      <c r="X42" s="1"/>
    </row>
    <row r="43" spans="1:24" ht="12.75">
      <c r="A43" t="s">
        <v>61</v>
      </c>
      <c r="B43" t="s">
        <v>62</v>
      </c>
      <c r="C43" s="64" t="s">
        <v>352</v>
      </c>
      <c r="D43" s="19">
        <v>84044.2</v>
      </c>
      <c r="F43" s="61">
        <v>14242.6</v>
      </c>
      <c r="H43" s="19">
        <f t="shared" si="0"/>
        <v>14242.6</v>
      </c>
      <c r="J43" s="66">
        <v>7352.58</v>
      </c>
      <c r="N43" s="1">
        <f t="shared" si="2"/>
        <v>104719855.908</v>
      </c>
      <c r="P43" s="4">
        <f t="shared" si="1"/>
        <v>104719855.908</v>
      </c>
      <c r="Q43" s="23"/>
      <c r="R43" s="52">
        <v>3166</v>
      </c>
      <c r="S43" s="66">
        <v>7352.58</v>
      </c>
      <c r="T43" s="4">
        <f t="shared" si="3"/>
        <v>23278268.28</v>
      </c>
      <c r="V43" s="42"/>
      <c r="W43" s="1"/>
      <c r="X43" s="1"/>
    </row>
    <row r="44" spans="1:24" ht="12.75">
      <c r="A44" t="s">
        <v>63</v>
      </c>
      <c r="B44" t="s">
        <v>64</v>
      </c>
      <c r="C44" s="64" t="s">
        <v>353</v>
      </c>
      <c r="D44" s="19">
        <v>266.29999999999995</v>
      </c>
      <c r="F44" s="61">
        <v>0</v>
      </c>
      <c r="H44" s="19">
        <f t="shared" si="0"/>
        <v>0</v>
      </c>
      <c r="J44" s="66">
        <v>9843.89</v>
      </c>
      <c r="N44" s="1">
        <f t="shared" si="2"/>
        <v>0</v>
      </c>
      <c r="P44" s="4">
        <f t="shared" si="1"/>
        <v>0</v>
      </c>
      <c r="Q44" s="23"/>
      <c r="R44" s="52">
        <v>6</v>
      </c>
      <c r="S44" s="66">
        <v>9843.89</v>
      </c>
      <c r="T44" s="4">
        <f t="shared" si="3"/>
        <v>59063.34</v>
      </c>
      <c r="V44" s="42"/>
      <c r="W44" s="1"/>
      <c r="X44" s="1"/>
    </row>
    <row r="45" spans="1:24" ht="12.75">
      <c r="A45" t="s">
        <v>65</v>
      </c>
      <c r="B45" t="s">
        <v>66</v>
      </c>
      <c r="C45" s="64" t="s">
        <v>354</v>
      </c>
      <c r="D45" s="19">
        <v>63037.2</v>
      </c>
      <c r="F45" s="61">
        <v>11190.1</v>
      </c>
      <c r="G45" s="19">
        <v>2544.2</v>
      </c>
      <c r="H45" s="19">
        <f t="shared" si="0"/>
        <v>8645.900000000001</v>
      </c>
      <c r="J45" s="66">
        <v>6761.3</v>
      </c>
      <c r="L45" s="1">
        <v>6421.8</v>
      </c>
      <c r="N45" s="1">
        <f>H45*J45</f>
        <v>58457523.67000001</v>
      </c>
      <c r="O45" s="1">
        <f>G45*L45</f>
        <v>16338343.559999999</v>
      </c>
      <c r="P45" s="4">
        <f t="shared" si="1"/>
        <v>74795867.23</v>
      </c>
      <c r="Q45" s="23"/>
      <c r="R45" s="52">
        <v>109.5</v>
      </c>
      <c r="S45" s="66">
        <v>6761.3</v>
      </c>
      <c r="T45" s="4">
        <f t="shared" si="3"/>
        <v>740362.35</v>
      </c>
      <c r="V45" s="42"/>
      <c r="W45" s="1"/>
      <c r="X45" s="1"/>
    </row>
    <row r="46" spans="1:24" ht="12.75">
      <c r="A46" t="s">
        <v>67</v>
      </c>
      <c r="B46" t="s">
        <v>68</v>
      </c>
      <c r="C46" s="64" t="s">
        <v>355</v>
      </c>
      <c r="D46" s="19">
        <v>6410</v>
      </c>
      <c r="F46" s="61">
        <v>330</v>
      </c>
      <c r="H46" s="19">
        <f t="shared" si="0"/>
        <v>330</v>
      </c>
      <c r="J46" s="66">
        <v>7297.12</v>
      </c>
      <c r="N46" s="1">
        <f t="shared" si="2"/>
        <v>2408049.6</v>
      </c>
      <c r="P46" s="4">
        <f t="shared" si="1"/>
        <v>2408049.6</v>
      </c>
      <c r="Q46" s="23"/>
      <c r="R46" s="52">
        <v>119</v>
      </c>
      <c r="S46" s="66">
        <v>7297.12</v>
      </c>
      <c r="T46" s="4">
        <f t="shared" si="3"/>
        <v>868357.28</v>
      </c>
      <c r="V46" s="42"/>
      <c r="W46" s="1"/>
      <c r="X46" s="1"/>
    </row>
    <row r="47" spans="1:24" ht="12.75">
      <c r="A47" t="s">
        <v>69</v>
      </c>
      <c r="B47" t="s">
        <v>70</v>
      </c>
      <c r="C47" s="64" t="s">
        <v>356</v>
      </c>
      <c r="D47" s="19">
        <v>2449.4</v>
      </c>
      <c r="F47" s="61">
        <v>374.5</v>
      </c>
      <c r="H47" s="19">
        <f t="shared" si="0"/>
        <v>374.5</v>
      </c>
      <c r="J47" s="66">
        <v>6886.99</v>
      </c>
      <c r="N47" s="1">
        <f t="shared" si="2"/>
        <v>2579177.755</v>
      </c>
      <c r="P47" s="4">
        <f t="shared" si="1"/>
        <v>2579177.755</v>
      </c>
      <c r="Q47" s="23"/>
      <c r="R47" s="52">
        <v>15.5</v>
      </c>
      <c r="S47" s="66">
        <v>6886.99</v>
      </c>
      <c r="T47" s="4">
        <f t="shared" si="3"/>
        <v>106748.345</v>
      </c>
      <c r="V47" s="42"/>
      <c r="W47" s="1"/>
      <c r="X47" s="1"/>
    </row>
    <row r="48" spans="1:24" ht="12.75">
      <c r="A48" t="s">
        <v>71</v>
      </c>
      <c r="B48" t="s">
        <v>70</v>
      </c>
      <c r="C48" s="64" t="s">
        <v>357</v>
      </c>
      <c r="D48" s="19">
        <v>322.1</v>
      </c>
      <c r="F48" s="61">
        <v>0</v>
      </c>
      <c r="H48" s="19">
        <f t="shared" si="0"/>
        <v>0</v>
      </c>
      <c r="J48" s="66">
        <v>9428.94</v>
      </c>
      <c r="N48" s="1">
        <f t="shared" si="2"/>
        <v>0</v>
      </c>
      <c r="P48" s="4">
        <f t="shared" si="1"/>
        <v>0</v>
      </c>
      <c r="Q48" s="23"/>
      <c r="R48" s="52">
        <v>4.5</v>
      </c>
      <c r="S48" s="66">
        <v>9428.94</v>
      </c>
      <c r="T48" s="4">
        <f t="shared" si="3"/>
        <v>42430.23</v>
      </c>
      <c r="V48" s="42"/>
      <c r="W48" s="1"/>
      <c r="X48" s="1"/>
    </row>
    <row r="49" spans="1:24" ht="12.75">
      <c r="A49" t="s">
        <v>73</v>
      </c>
      <c r="B49" t="s">
        <v>70</v>
      </c>
      <c r="C49" s="64" t="s">
        <v>358</v>
      </c>
      <c r="D49" s="19">
        <v>293</v>
      </c>
      <c r="F49" s="61">
        <v>0</v>
      </c>
      <c r="H49" s="19">
        <f t="shared" si="0"/>
        <v>0</v>
      </c>
      <c r="J49" s="66">
        <v>9710.21</v>
      </c>
      <c r="N49" s="1">
        <f t="shared" si="2"/>
        <v>0</v>
      </c>
      <c r="P49" s="4">
        <f t="shared" si="1"/>
        <v>0</v>
      </c>
      <c r="Q49" s="23"/>
      <c r="R49" s="52">
        <v>9</v>
      </c>
      <c r="S49" s="66">
        <v>9710.21</v>
      </c>
      <c r="T49" s="4">
        <f t="shared" si="3"/>
        <v>87391.88999999998</v>
      </c>
      <c r="V49" s="42"/>
      <c r="W49" s="1"/>
      <c r="X49" s="1"/>
    </row>
    <row r="50" spans="1:24" ht="12.75">
      <c r="A50" t="s">
        <v>74</v>
      </c>
      <c r="B50" t="s">
        <v>70</v>
      </c>
      <c r="C50" s="64" t="s">
        <v>359</v>
      </c>
      <c r="D50" s="19">
        <v>209.6</v>
      </c>
      <c r="F50" s="61">
        <v>0</v>
      </c>
      <c r="H50" s="19">
        <f t="shared" si="0"/>
        <v>0</v>
      </c>
      <c r="J50" s="66">
        <v>11479.86</v>
      </c>
      <c r="N50" s="1">
        <f t="shared" si="2"/>
        <v>0</v>
      </c>
      <c r="P50" s="4">
        <f t="shared" si="1"/>
        <v>0</v>
      </c>
      <c r="Q50" s="23"/>
      <c r="R50" s="52">
        <v>3.5</v>
      </c>
      <c r="S50" s="66">
        <v>11479.86</v>
      </c>
      <c r="T50" s="4">
        <f t="shared" si="3"/>
        <v>40179.51</v>
      </c>
      <c r="V50" s="42"/>
      <c r="W50" s="1"/>
      <c r="X50" s="1"/>
    </row>
    <row r="51" spans="1:24" ht="12.75">
      <c r="A51" t="s">
        <v>75</v>
      </c>
      <c r="B51" t="s">
        <v>70</v>
      </c>
      <c r="C51" s="64" t="s">
        <v>360</v>
      </c>
      <c r="D51" s="19">
        <v>50</v>
      </c>
      <c r="F51" s="61">
        <v>0</v>
      </c>
      <c r="H51" s="19">
        <f t="shared" si="0"/>
        <v>0</v>
      </c>
      <c r="J51" s="66">
        <v>14683.7</v>
      </c>
      <c r="N51" s="1">
        <f t="shared" si="2"/>
        <v>0</v>
      </c>
      <c r="P51" s="4">
        <f t="shared" si="1"/>
        <v>0</v>
      </c>
      <c r="Q51" s="23"/>
      <c r="R51" s="52">
        <v>0</v>
      </c>
      <c r="S51" s="66">
        <v>14683.7</v>
      </c>
      <c r="T51" s="4">
        <f t="shared" si="3"/>
        <v>0</v>
      </c>
      <c r="V51" s="42"/>
      <c r="W51" s="1"/>
      <c r="X51" s="1"/>
    </row>
    <row r="52" spans="1:24" ht="12.75">
      <c r="A52" t="s">
        <v>76</v>
      </c>
      <c r="B52" t="s">
        <v>77</v>
      </c>
      <c r="C52" s="64" t="s">
        <v>361</v>
      </c>
      <c r="D52" s="19">
        <v>479</v>
      </c>
      <c r="F52" s="61">
        <v>0</v>
      </c>
      <c r="H52" s="19">
        <f t="shared" si="0"/>
        <v>0</v>
      </c>
      <c r="J52" s="66">
        <v>7933.41</v>
      </c>
      <c r="N52" s="1">
        <f t="shared" si="2"/>
        <v>0</v>
      </c>
      <c r="P52" s="4">
        <f t="shared" si="1"/>
        <v>0</v>
      </c>
      <c r="Q52" s="23"/>
      <c r="R52" s="52">
        <v>11</v>
      </c>
      <c r="S52" s="66">
        <v>7933.41</v>
      </c>
      <c r="T52" s="4">
        <f t="shared" si="3"/>
        <v>87267.51</v>
      </c>
      <c r="V52" s="42"/>
      <c r="W52" s="1"/>
      <c r="X52" s="1"/>
    </row>
    <row r="53" spans="1:24" ht="12.75">
      <c r="A53" t="s">
        <v>78</v>
      </c>
      <c r="B53" t="s">
        <v>77</v>
      </c>
      <c r="C53" s="64" t="s">
        <v>362</v>
      </c>
      <c r="D53" s="19">
        <v>11148.2</v>
      </c>
      <c r="F53" s="61">
        <v>2017.3</v>
      </c>
      <c r="H53" s="19">
        <f t="shared" si="0"/>
        <v>2017.3</v>
      </c>
      <c r="J53" s="66">
        <v>7122.22</v>
      </c>
      <c r="N53" s="1">
        <f t="shared" si="2"/>
        <v>14367654.406</v>
      </c>
      <c r="P53" s="4">
        <f t="shared" si="1"/>
        <v>14367654.406</v>
      </c>
      <c r="Q53" s="23"/>
      <c r="R53" s="52">
        <v>244</v>
      </c>
      <c r="S53" s="66">
        <v>7122.22</v>
      </c>
      <c r="T53" s="4">
        <f t="shared" si="3"/>
        <v>1737821.6800000002</v>
      </c>
      <c r="V53" s="42"/>
      <c r="W53" s="1"/>
      <c r="X53" s="1"/>
    </row>
    <row r="54" spans="1:24" ht="12.75">
      <c r="A54" t="s">
        <v>79</v>
      </c>
      <c r="B54" t="s">
        <v>77</v>
      </c>
      <c r="C54" s="64" t="s">
        <v>363</v>
      </c>
      <c r="D54" s="19">
        <v>8693.4</v>
      </c>
      <c r="F54" s="61">
        <v>125.2</v>
      </c>
      <c r="H54" s="19">
        <f t="shared" si="0"/>
        <v>125.2</v>
      </c>
      <c r="J54" s="66">
        <v>6664.88</v>
      </c>
      <c r="N54" s="1">
        <f t="shared" si="2"/>
        <v>834442.976</v>
      </c>
      <c r="P54" s="4">
        <f t="shared" si="1"/>
        <v>834442.976</v>
      </c>
      <c r="Q54" s="23"/>
      <c r="R54" s="52">
        <v>87.5</v>
      </c>
      <c r="S54" s="66">
        <v>6664.88</v>
      </c>
      <c r="T54" s="4">
        <f t="shared" si="3"/>
        <v>583177</v>
      </c>
      <c r="V54" s="42"/>
      <c r="W54" s="1"/>
      <c r="X54" s="1"/>
    </row>
    <row r="55" spans="1:24" ht="12.75">
      <c r="A55" t="s">
        <v>80</v>
      </c>
      <c r="B55" t="s">
        <v>77</v>
      </c>
      <c r="C55" s="64" t="s">
        <v>364</v>
      </c>
      <c r="D55" s="19">
        <v>7639.2</v>
      </c>
      <c r="F55" s="61">
        <v>0</v>
      </c>
      <c r="H55" s="19">
        <f t="shared" si="0"/>
        <v>0</v>
      </c>
      <c r="J55" s="66">
        <v>6664.99</v>
      </c>
      <c r="N55" s="1">
        <f t="shared" si="2"/>
        <v>0</v>
      </c>
      <c r="P55" s="4">
        <f t="shared" si="1"/>
        <v>0</v>
      </c>
      <c r="Q55" s="23"/>
      <c r="R55" s="52">
        <v>133.5</v>
      </c>
      <c r="S55" s="66">
        <v>6664.99</v>
      </c>
      <c r="T55" s="4">
        <f t="shared" si="3"/>
        <v>889776.1649999999</v>
      </c>
      <c r="V55" s="42"/>
      <c r="W55" s="1"/>
      <c r="X55" s="1"/>
    </row>
    <row r="56" spans="1:24" ht="12.75">
      <c r="A56" t="s">
        <v>81</v>
      </c>
      <c r="B56" t="s">
        <v>77</v>
      </c>
      <c r="C56" s="64" t="s">
        <v>365</v>
      </c>
      <c r="D56" s="19">
        <v>27573.800000000003</v>
      </c>
      <c r="F56" s="61">
        <v>2110</v>
      </c>
      <c r="H56" s="19">
        <f t="shared" si="0"/>
        <v>2110</v>
      </c>
      <c r="J56" s="66">
        <v>6928.45</v>
      </c>
      <c r="N56" s="1">
        <f t="shared" si="2"/>
        <v>14619029.5</v>
      </c>
      <c r="P56" s="4">
        <f t="shared" si="1"/>
        <v>14619029.5</v>
      </c>
      <c r="Q56" s="23"/>
      <c r="R56" s="52">
        <v>428.5</v>
      </c>
      <c r="S56" s="66">
        <v>6928.45</v>
      </c>
      <c r="T56" s="4">
        <f t="shared" si="3"/>
        <v>2968840.8249999997</v>
      </c>
      <c r="V56" s="42"/>
      <c r="W56" s="1"/>
      <c r="X56" s="1"/>
    </row>
    <row r="57" spans="1:24" ht="12.75">
      <c r="A57" t="s">
        <v>82</v>
      </c>
      <c r="B57" t="s">
        <v>77</v>
      </c>
      <c r="C57" s="64" t="s">
        <v>366</v>
      </c>
      <c r="D57" s="19">
        <v>4877.2</v>
      </c>
      <c r="F57" s="61">
        <v>1209.9</v>
      </c>
      <c r="H57" s="19">
        <f t="shared" si="0"/>
        <v>1209.9</v>
      </c>
      <c r="J57" s="66">
        <v>6664.99</v>
      </c>
      <c r="N57" s="1">
        <f t="shared" si="2"/>
        <v>8063971.401000001</v>
      </c>
      <c r="P57" s="4">
        <f t="shared" si="1"/>
        <v>8063971.401000001</v>
      </c>
      <c r="Q57" s="23"/>
      <c r="R57" s="52">
        <v>6</v>
      </c>
      <c r="S57" s="66">
        <v>6664.99</v>
      </c>
      <c r="T57" s="4">
        <f t="shared" si="3"/>
        <v>39989.94</v>
      </c>
      <c r="V57" s="42"/>
      <c r="W57" s="1"/>
      <c r="X57" s="1"/>
    </row>
    <row r="58" spans="1:24" ht="12.75">
      <c r="A58" t="s">
        <v>83</v>
      </c>
      <c r="B58" t="s">
        <v>77</v>
      </c>
      <c r="C58" s="64" t="s">
        <v>367</v>
      </c>
      <c r="D58" s="19">
        <v>1429.8999999999999</v>
      </c>
      <c r="F58" s="61">
        <v>0</v>
      </c>
      <c r="H58" s="19">
        <f t="shared" si="0"/>
        <v>0</v>
      </c>
      <c r="J58" s="66">
        <v>7111.52</v>
      </c>
      <c r="N58" s="1">
        <f t="shared" si="2"/>
        <v>0</v>
      </c>
      <c r="P58" s="4">
        <f t="shared" si="1"/>
        <v>0</v>
      </c>
      <c r="Q58" s="23"/>
      <c r="R58" s="52">
        <v>16.5</v>
      </c>
      <c r="S58" s="66">
        <v>7111.52</v>
      </c>
      <c r="T58" s="4">
        <f t="shared" si="3"/>
        <v>117340.08</v>
      </c>
      <c r="V58" s="42"/>
      <c r="W58" s="1"/>
      <c r="X58" s="1"/>
    </row>
    <row r="59" spans="1:24" ht="12.75">
      <c r="A59" t="s">
        <v>84</v>
      </c>
      <c r="B59" t="s">
        <v>77</v>
      </c>
      <c r="C59" s="86" t="s">
        <v>368</v>
      </c>
      <c r="D59" s="19">
        <v>23306.399999999998</v>
      </c>
      <c r="F59" s="61">
        <v>3428.3</v>
      </c>
      <c r="G59" s="19">
        <v>451</v>
      </c>
      <c r="H59" s="19">
        <f t="shared" si="0"/>
        <v>2977.3</v>
      </c>
      <c r="J59" s="66">
        <v>6660.9</v>
      </c>
      <c r="L59" s="1">
        <v>6421.8</v>
      </c>
      <c r="N59" s="1">
        <f t="shared" si="2"/>
        <v>19831497.57</v>
      </c>
      <c r="O59" s="1">
        <f>G59*L59</f>
        <v>2896231.8000000003</v>
      </c>
      <c r="P59" s="4">
        <f t="shared" si="1"/>
        <v>22727729.37</v>
      </c>
      <c r="Q59" s="23"/>
      <c r="R59" s="52">
        <v>40.5</v>
      </c>
      <c r="S59" s="66">
        <v>6660.9</v>
      </c>
      <c r="T59" s="4">
        <f t="shared" si="3"/>
        <v>269766.45</v>
      </c>
      <c r="V59" s="42"/>
      <c r="W59" s="1"/>
      <c r="X59" s="1"/>
    </row>
    <row r="60" spans="1:24" ht="12.75">
      <c r="A60" t="s">
        <v>85</v>
      </c>
      <c r="B60" t="s">
        <v>77</v>
      </c>
      <c r="C60" s="64" t="s">
        <v>369</v>
      </c>
      <c r="D60" s="19">
        <v>1004.6</v>
      </c>
      <c r="F60" s="61">
        <v>0</v>
      </c>
      <c r="H60" s="19">
        <f t="shared" si="0"/>
        <v>0</v>
      </c>
      <c r="J60" s="66">
        <v>7481.16</v>
      </c>
      <c r="N60" s="1">
        <f t="shared" si="2"/>
        <v>0</v>
      </c>
      <c r="P60" s="4">
        <f t="shared" si="1"/>
        <v>0</v>
      </c>
      <c r="Q60" s="23"/>
      <c r="R60" s="52">
        <v>41.5</v>
      </c>
      <c r="S60" s="66">
        <v>7481.16</v>
      </c>
      <c r="T60" s="4">
        <f t="shared" si="3"/>
        <v>310468.14</v>
      </c>
      <c r="V60" s="42"/>
      <c r="W60" s="1"/>
      <c r="X60" s="1"/>
    </row>
    <row r="61" spans="1:24" ht="12.75">
      <c r="A61" t="s">
        <v>86</v>
      </c>
      <c r="B61" t="s">
        <v>77</v>
      </c>
      <c r="C61" s="64" t="s">
        <v>370</v>
      </c>
      <c r="D61" s="19">
        <v>616.3000000000001</v>
      </c>
      <c r="F61" s="61">
        <v>0</v>
      </c>
      <c r="H61" s="19">
        <f t="shared" si="0"/>
        <v>0</v>
      </c>
      <c r="J61" s="66">
        <v>7700.89</v>
      </c>
      <c r="N61" s="1">
        <f t="shared" si="2"/>
        <v>0</v>
      </c>
      <c r="P61" s="4">
        <f t="shared" si="1"/>
        <v>0</v>
      </c>
      <c r="Q61" s="23"/>
      <c r="R61" s="52">
        <v>9</v>
      </c>
      <c r="S61" s="66">
        <v>7700.89</v>
      </c>
      <c r="T61" s="4">
        <f t="shared" si="3"/>
        <v>69308.01000000001</v>
      </c>
      <c r="V61" s="42"/>
      <c r="W61" s="1"/>
      <c r="X61" s="1"/>
    </row>
    <row r="62" spans="1:24" ht="12.75">
      <c r="A62" t="s">
        <v>87</v>
      </c>
      <c r="B62" t="s">
        <v>77</v>
      </c>
      <c r="C62" s="64" t="s">
        <v>371</v>
      </c>
      <c r="D62" s="19">
        <v>239</v>
      </c>
      <c r="F62" s="61">
        <v>0</v>
      </c>
      <c r="H62" s="19">
        <f t="shared" si="0"/>
        <v>0</v>
      </c>
      <c r="J62" s="66">
        <v>10968.28</v>
      </c>
      <c r="N62" s="1">
        <f t="shared" si="2"/>
        <v>0</v>
      </c>
      <c r="P62" s="4">
        <f t="shared" si="1"/>
        <v>0</v>
      </c>
      <c r="Q62" s="23"/>
      <c r="R62" s="52">
        <v>7.5</v>
      </c>
      <c r="S62" s="66">
        <v>10968.28</v>
      </c>
      <c r="T62" s="4">
        <f t="shared" si="3"/>
        <v>82262.1</v>
      </c>
      <c r="V62" s="42"/>
      <c r="W62" s="1"/>
      <c r="X62" s="1"/>
    </row>
    <row r="63" spans="1:24" ht="12.75">
      <c r="A63" t="s">
        <v>88</v>
      </c>
      <c r="B63" t="s">
        <v>77</v>
      </c>
      <c r="C63" s="64" t="s">
        <v>372</v>
      </c>
      <c r="D63" s="19">
        <v>5853.5</v>
      </c>
      <c r="F63" s="61">
        <v>791.3</v>
      </c>
      <c r="H63" s="19">
        <f t="shared" si="0"/>
        <v>791.3</v>
      </c>
      <c r="J63" s="66">
        <v>6664.99</v>
      </c>
      <c r="N63" s="1">
        <f t="shared" si="2"/>
        <v>5274006.586999999</v>
      </c>
      <c r="P63" s="4">
        <f t="shared" si="1"/>
        <v>5274006.586999999</v>
      </c>
      <c r="Q63" s="23"/>
      <c r="R63" s="52">
        <v>23</v>
      </c>
      <c r="S63" s="66">
        <v>6664.99</v>
      </c>
      <c r="T63" s="4">
        <f t="shared" si="3"/>
        <v>153294.77</v>
      </c>
      <c r="V63" s="42"/>
      <c r="W63" s="1"/>
      <c r="X63" s="1"/>
    </row>
    <row r="64" spans="1:24" ht="12.75">
      <c r="A64" t="s">
        <v>89</v>
      </c>
      <c r="B64" t="s">
        <v>77</v>
      </c>
      <c r="C64" s="64" t="s">
        <v>373</v>
      </c>
      <c r="D64" s="19">
        <v>20222.5</v>
      </c>
      <c r="F64" s="61">
        <v>6126.4</v>
      </c>
      <c r="G64" s="19">
        <v>3252.5</v>
      </c>
      <c r="H64" s="19">
        <f t="shared" si="0"/>
        <v>2873.8999999999996</v>
      </c>
      <c r="J64" s="66">
        <v>6686.33</v>
      </c>
      <c r="L64" s="1">
        <v>6421.8</v>
      </c>
      <c r="N64" s="1">
        <f t="shared" si="2"/>
        <v>19215843.786999997</v>
      </c>
      <c r="O64" s="1">
        <f>G64*L64</f>
        <v>20886904.5</v>
      </c>
      <c r="P64" s="4">
        <f t="shared" si="1"/>
        <v>40102748.287</v>
      </c>
      <c r="Q64" s="23"/>
      <c r="R64" s="52">
        <v>64.5</v>
      </c>
      <c r="S64" s="66">
        <v>6686.33</v>
      </c>
      <c r="T64" s="4">
        <f t="shared" si="3"/>
        <v>431268.285</v>
      </c>
      <c r="V64" s="42"/>
      <c r="W64" s="1"/>
      <c r="X64" s="1"/>
    </row>
    <row r="65" spans="1:24" ht="12.75">
      <c r="A65" t="s">
        <v>90</v>
      </c>
      <c r="B65" t="s">
        <v>77</v>
      </c>
      <c r="C65" s="64" t="s">
        <v>374</v>
      </c>
      <c r="D65" s="19">
        <v>203.1</v>
      </c>
      <c r="F65" s="61">
        <v>0</v>
      </c>
      <c r="H65" s="19">
        <f t="shared" si="0"/>
        <v>0</v>
      </c>
      <c r="J65" s="66">
        <v>11396.01</v>
      </c>
      <c r="N65" s="1">
        <f t="shared" si="2"/>
        <v>0</v>
      </c>
      <c r="P65" s="4">
        <f t="shared" si="1"/>
        <v>0</v>
      </c>
      <c r="Q65" s="23"/>
      <c r="R65" s="52">
        <v>2.5</v>
      </c>
      <c r="S65" s="66">
        <v>11396.01</v>
      </c>
      <c r="T65" s="4">
        <f t="shared" si="3"/>
        <v>28490.025</v>
      </c>
      <c r="V65" s="42"/>
      <c r="W65" s="1"/>
      <c r="X65" s="1"/>
    </row>
    <row r="66" spans="1:24" ht="12.75">
      <c r="A66" t="s">
        <v>91</v>
      </c>
      <c r="B66" t="s">
        <v>77</v>
      </c>
      <c r="C66" s="64" t="s">
        <v>375</v>
      </c>
      <c r="D66" s="19">
        <v>273.9</v>
      </c>
      <c r="F66" s="61">
        <v>0</v>
      </c>
      <c r="H66" s="19">
        <f t="shared" si="0"/>
        <v>0</v>
      </c>
      <c r="J66" s="66">
        <v>9949.74</v>
      </c>
      <c r="N66" s="1">
        <f t="shared" si="2"/>
        <v>0</v>
      </c>
      <c r="P66" s="4">
        <f t="shared" si="1"/>
        <v>0</v>
      </c>
      <c r="Q66" s="23"/>
      <c r="R66" s="52">
        <v>7</v>
      </c>
      <c r="S66" s="66">
        <v>9949.74</v>
      </c>
      <c r="T66" s="4">
        <f t="shared" si="3"/>
        <v>69648.18</v>
      </c>
      <c r="V66" s="42"/>
      <c r="W66" s="1"/>
      <c r="X66" s="1"/>
    </row>
    <row r="67" spans="1:24" ht="12.75">
      <c r="A67" t="s">
        <v>92</v>
      </c>
      <c r="B67" t="s">
        <v>93</v>
      </c>
      <c r="C67" s="64" t="s">
        <v>376</v>
      </c>
      <c r="D67" s="19">
        <v>3715.6</v>
      </c>
      <c r="F67" s="61">
        <v>224.7</v>
      </c>
      <c r="H67" s="19">
        <f t="shared" si="0"/>
        <v>224.7</v>
      </c>
      <c r="J67" s="66">
        <v>6664.99</v>
      </c>
      <c r="N67" s="1">
        <f t="shared" si="2"/>
        <v>1497623.2529999998</v>
      </c>
      <c r="P67" s="4">
        <f t="shared" si="1"/>
        <v>1497623.2529999998</v>
      </c>
      <c r="Q67" s="23"/>
      <c r="R67" s="52">
        <v>138</v>
      </c>
      <c r="S67" s="66">
        <v>6664.99</v>
      </c>
      <c r="T67" s="4">
        <f t="shared" si="3"/>
        <v>919768.62</v>
      </c>
      <c r="V67" s="42"/>
      <c r="W67" s="1"/>
      <c r="X67" s="1"/>
    </row>
    <row r="68" spans="1:24" ht="12.75">
      <c r="A68" t="s">
        <v>94</v>
      </c>
      <c r="B68" t="s">
        <v>93</v>
      </c>
      <c r="C68" s="64" t="s">
        <v>377</v>
      </c>
      <c r="D68" s="19">
        <v>1513</v>
      </c>
      <c r="F68" s="61">
        <v>0</v>
      </c>
      <c r="H68" s="19">
        <f aca="true" t="shared" si="4" ref="H68:H131">F68-G68</f>
        <v>0</v>
      </c>
      <c r="J68" s="66">
        <v>6825</v>
      </c>
      <c r="N68" s="1">
        <f t="shared" si="2"/>
        <v>0</v>
      </c>
      <c r="P68" s="4">
        <f aca="true" t="shared" si="5" ref="P68:P131">N68+O68</f>
        <v>0</v>
      </c>
      <c r="Q68" s="23"/>
      <c r="R68" s="52">
        <v>35</v>
      </c>
      <c r="S68" s="66">
        <v>6825</v>
      </c>
      <c r="T68" s="4">
        <f t="shared" si="3"/>
        <v>238875</v>
      </c>
      <c r="V68" s="42"/>
      <c r="W68" s="1"/>
      <c r="X68" s="1"/>
    </row>
    <row r="69" spans="1:24" ht="12.75">
      <c r="A69" t="s">
        <v>95</v>
      </c>
      <c r="B69" t="s">
        <v>93</v>
      </c>
      <c r="C69" s="64" t="s">
        <v>378</v>
      </c>
      <c r="D69" s="19">
        <v>207.1</v>
      </c>
      <c r="F69" s="61">
        <v>0</v>
      </c>
      <c r="H69" s="19">
        <f t="shared" si="4"/>
        <v>0</v>
      </c>
      <c r="J69" s="66">
        <v>11129.23</v>
      </c>
      <c r="N69" s="1">
        <f aca="true" t="shared" si="6" ref="N69:N132">H69*J69</f>
        <v>0</v>
      </c>
      <c r="P69" s="4">
        <f t="shared" si="5"/>
        <v>0</v>
      </c>
      <c r="Q69" s="23"/>
      <c r="R69" s="52">
        <v>7</v>
      </c>
      <c r="S69" s="66">
        <v>11129.23</v>
      </c>
      <c r="T69" s="4">
        <f aca="true" t="shared" si="7" ref="T69:T132">R69*S69</f>
        <v>77904.61</v>
      </c>
      <c r="V69" s="42"/>
      <c r="W69" s="1"/>
      <c r="X69" s="1"/>
    </row>
    <row r="70" spans="1:24" ht="12.75">
      <c r="A70" t="s">
        <v>96</v>
      </c>
      <c r="B70" t="s">
        <v>97</v>
      </c>
      <c r="C70" s="64" t="s">
        <v>379</v>
      </c>
      <c r="D70" s="19">
        <v>5451.5</v>
      </c>
      <c r="F70" s="61">
        <v>129.1</v>
      </c>
      <c r="H70" s="19">
        <f t="shared" si="4"/>
        <v>129.1</v>
      </c>
      <c r="J70" s="66">
        <v>7251.7</v>
      </c>
      <c r="N70" s="1">
        <f t="shared" si="6"/>
        <v>936194.47</v>
      </c>
      <c r="P70" s="4">
        <f t="shared" si="5"/>
        <v>936194.47</v>
      </c>
      <c r="Q70" s="23"/>
      <c r="R70" s="52">
        <v>148.5</v>
      </c>
      <c r="S70" s="66">
        <v>7251.7</v>
      </c>
      <c r="T70" s="4">
        <f t="shared" si="7"/>
        <v>1076877.45</v>
      </c>
      <c r="V70" s="42"/>
      <c r="W70" s="1"/>
      <c r="X70" s="1"/>
    </row>
    <row r="71" spans="1:24" ht="12.75">
      <c r="A71" t="s">
        <v>98</v>
      </c>
      <c r="B71" t="s">
        <v>97</v>
      </c>
      <c r="C71" s="64" t="s">
        <v>380</v>
      </c>
      <c r="D71" s="19">
        <v>4663</v>
      </c>
      <c r="F71" s="61">
        <v>0</v>
      </c>
      <c r="H71" s="19">
        <f t="shared" si="4"/>
        <v>0</v>
      </c>
      <c r="J71" s="66">
        <v>6806.52</v>
      </c>
      <c r="N71" s="1">
        <f t="shared" si="6"/>
        <v>0</v>
      </c>
      <c r="P71" s="4">
        <f t="shared" si="5"/>
        <v>0</v>
      </c>
      <c r="Q71" s="23"/>
      <c r="R71" s="52">
        <v>67</v>
      </c>
      <c r="S71" s="66">
        <v>6806.52</v>
      </c>
      <c r="T71" s="4">
        <f t="shared" si="7"/>
        <v>456036.84</v>
      </c>
      <c r="V71" s="42"/>
      <c r="W71" s="1"/>
      <c r="X71" s="1"/>
    </row>
    <row r="72" spans="1:24" ht="12.75">
      <c r="A72" t="s">
        <v>99</v>
      </c>
      <c r="B72" t="s">
        <v>97</v>
      </c>
      <c r="C72" s="64" t="s">
        <v>381</v>
      </c>
      <c r="D72" s="19">
        <v>1027.9</v>
      </c>
      <c r="F72" s="61">
        <v>0</v>
      </c>
      <c r="H72" s="19">
        <f t="shared" si="4"/>
        <v>0</v>
      </c>
      <c r="J72" s="66">
        <v>7339.85</v>
      </c>
      <c r="N72" s="1">
        <f t="shared" si="6"/>
        <v>0</v>
      </c>
      <c r="P72" s="4">
        <f t="shared" si="5"/>
        <v>0</v>
      </c>
      <c r="Q72" s="23"/>
      <c r="R72" s="52">
        <v>49.5</v>
      </c>
      <c r="S72" s="66">
        <v>7339.85</v>
      </c>
      <c r="T72" s="4">
        <f t="shared" si="7"/>
        <v>363322.575</v>
      </c>
      <c r="V72" s="42"/>
      <c r="W72" s="1"/>
      <c r="X72" s="1"/>
    </row>
    <row r="73" spans="1:24" ht="12.75">
      <c r="A73" t="s">
        <v>100</v>
      </c>
      <c r="B73" t="s">
        <v>101</v>
      </c>
      <c r="C73" s="64" t="s">
        <v>382</v>
      </c>
      <c r="D73" s="19">
        <v>393.4</v>
      </c>
      <c r="F73" s="61">
        <v>0</v>
      </c>
      <c r="H73" s="19">
        <f t="shared" si="4"/>
        <v>0</v>
      </c>
      <c r="J73" s="66">
        <v>8771.06</v>
      </c>
      <c r="N73" s="1">
        <f t="shared" si="6"/>
        <v>0</v>
      </c>
      <c r="P73" s="4">
        <f t="shared" si="5"/>
        <v>0</v>
      </c>
      <c r="Q73" s="23"/>
      <c r="R73" s="52">
        <v>3.5</v>
      </c>
      <c r="S73" s="66">
        <v>8771.06</v>
      </c>
      <c r="T73" s="4">
        <f t="shared" si="7"/>
        <v>30698.71</v>
      </c>
      <c r="V73" s="42"/>
      <c r="W73" s="1"/>
      <c r="X73" s="1"/>
    </row>
    <row r="74" spans="1:24" ht="12.75">
      <c r="A74" t="s">
        <v>102</v>
      </c>
      <c r="B74" t="s">
        <v>103</v>
      </c>
      <c r="C74" s="64" t="s">
        <v>383</v>
      </c>
      <c r="D74" s="19">
        <v>433.3</v>
      </c>
      <c r="F74" s="61">
        <v>0</v>
      </c>
      <c r="H74" s="19">
        <f t="shared" si="4"/>
        <v>0</v>
      </c>
      <c r="J74" s="66">
        <v>8453.46</v>
      </c>
      <c r="N74" s="1">
        <f t="shared" si="6"/>
        <v>0</v>
      </c>
      <c r="P74" s="4">
        <f t="shared" si="5"/>
        <v>0</v>
      </c>
      <c r="Q74" s="23"/>
      <c r="R74" s="52">
        <v>10</v>
      </c>
      <c r="S74" s="66">
        <v>8453.46</v>
      </c>
      <c r="T74" s="4">
        <f t="shared" si="7"/>
        <v>84534.59999999999</v>
      </c>
      <c r="V74" s="42"/>
      <c r="W74" s="1"/>
      <c r="X74" s="1"/>
    </row>
    <row r="75" spans="1:24" ht="12.75">
      <c r="A75" t="s">
        <v>104</v>
      </c>
      <c r="B75" t="s">
        <v>103</v>
      </c>
      <c r="C75" s="64" t="s">
        <v>384</v>
      </c>
      <c r="D75" s="19">
        <v>1222.5</v>
      </c>
      <c r="F75" s="61">
        <v>31.6</v>
      </c>
      <c r="H75" s="19">
        <f t="shared" si="4"/>
        <v>31.6</v>
      </c>
      <c r="J75" s="66">
        <v>7048.51</v>
      </c>
      <c r="N75" s="1">
        <f t="shared" si="6"/>
        <v>222732.91600000003</v>
      </c>
      <c r="P75" s="4">
        <f t="shared" si="5"/>
        <v>222732.91600000003</v>
      </c>
      <c r="Q75" s="23"/>
      <c r="R75" s="52">
        <v>19.5</v>
      </c>
      <c r="S75" s="66">
        <v>7048.51</v>
      </c>
      <c r="T75" s="4">
        <f t="shared" si="7"/>
        <v>137445.945</v>
      </c>
      <c r="V75" s="42"/>
      <c r="W75" s="1"/>
      <c r="X75" s="1"/>
    </row>
    <row r="76" spans="1:24" ht="12.75">
      <c r="A76" t="s">
        <v>105</v>
      </c>
      <c r="B76" t="s">
        <v>106</v>
      </c>
      <c r="C76" s="64" t="s">
        <v>385</v>
      </c>
      <c r="D76" s="19">
        <v>1817.3</v>
      </c>
      <c r="F76" s="61">
        <v>36.2</v>
      </c>
      <c r="H76" s="19">
        <f t="shared" si="4"/>
        <v>36.2</v>
      </c>
      <c r="J76" s="66">
        <v>6987.64</v>
      </c>
      <c r="N76" s="1">
        <f t="shared" si="6"/>
        <v>252952.56800000003</v>
      </c>
      <c r="P76" s="4">
        <f t="shared" si="5"/>
        <v>252952.56800000003</v>
      </c>
      <c r="Q76" s="23"/>
      <c r="R76" s="52">
        <v>30.5</v>
      </c>
      <c r="S76" s="66">
        <v>6987.64</v>
      </c>
      <c r="T76" s="4">
        <f t="shared" si="7"/>
        <v>213123.02000000002</v>
      </c>
      <c r="V76" s="42"/>
      <c r="W76" s="1"/>
      <c r="X76" s="1"/>
    </row>
    <row r="77" spans="1:24" ht="12.75">
      <c r="A77" t="s">
        <v>107</v>
      </c>
      <c r="B77" t="s">
        <v>108</v>
      </c>
      <c r="C77" s="64" t="s">
        <v>386</v>
      </c>
      <c r="D77" s="19">
        <v>87.9</v>
      </c>
      <c r="F77" s="61">
        <v>0</v>
      </c>
      <c r="H77" s="19">
        <f t="shared" si="4"/>
        <v>0</v>
      </c>
      <c r="J77" s="66">
        <v>14450.36</v>
      </c>
      <c r="N77" s="1">
        <f t="shared" si="6"/>
        <v>0</v>
      </c>
      <c r="P77" s="4">
        <f t="shared" si="5"/>
        <v>0</v>
      </c>
      <c r="Q77" s="23"/>
      <c r="R77" s="52">
        <v>4</v>
      </c>
      <c r="S77" s="66">
        <v>14450.36</v>
      </c>
      <c r="T77" s="4">
        <f t="shared" si="7"/>
        <v>57801.44</v>
      </c>
      <c r="V77" s="42"/>
      <c r="W77" s="1"/>
      <c r="X77" s="1"/>
    </row>
    <row r="78" spans="1:24" ht="12.75">
      <c r="A78" t="s">
        <v>109</v>
      </c>
      <c r="B78" t="s">
        <v>110</v>
      </c>
      <c r="C78" s="64" t="s">
        <v>387</v>
      </c>
      <c r="D78" s="19">
        <v>510.3</v>
      </c>
      <c r="F78" s="61">
        <v>0</v>
      </c>
      <c r="H78" s="19">
        <f t="shared" si="4"/>
        <v>0</v>
      </c>
      <c r="J78" s="66">
        <v>7669.01</v>
      </c>
      <c r="N78" s="1">
        <f t="shared" si="6"/>
        <v>0</v>
      </c>
      <c r="P78" s="4">
        <f t="shared" si="5"/>
        <v>0</v>
      </c>
      <c r="Q78" s="23"/>
      <c r="R78" s="52">
        <v>20.5</v>
      </c>
      <c r="S78" s="66">
        <v>7669.01</v>
      </c>
      <c r="T78" s="4">
        <f t="shared" si="7"/>
        <v>157214.70500000002</v>
      </c>
      <c r="V78" s="42"/>
      <c r="W78" s="1"/>
      <c r="X78" s="1"/>
    </row>
    <row r="79" spans="1:24" ht="12.75">
      <c r="A79" t="s">
        <v>111</v>
      </c>
      <c r="B79" t="s">
        <v>110</v>
      </c>
      <c r="C79" s="64" t="s">
        <v>388</v>
      </c>
      <c r="D79" s="19">
        <v>204.1</v>
      </c>
      <c r="F79" s="61">
        <v>0</v>
      </c>
      <c r="H79" s="19">
        <f t="shared" si="4"/>
        <v>0</v>
      </c>
      <c r="J79" s="66">
        <v>10707.67</v>
      </c>
      <c r="N79" s="1">
        <f t="shared" si="6"/>
        <v>0</v>
      </c>
      <c r="P79" s="4">
        <f t="shared" si="5"/>
        <v>0</v>
      </c>
      <c r="Q79" s="23"/>
      <c r="R79" s="52">
        <v>4.5</v>
      </c>
      <c r="S79" s="66">
        <v>10707.67</v>
      </c>
      <c r="T79" s="4">
        <f t="shared" si="7"/>
        <v>48184.515</v>
      </c>
      <c r="V79" s="42"/>
      <c r="W79" s="1"/>
      <c r="X79" s="1"/>
    </row>
    <row r="80" spans="1:24" ht="12.75">
      <c r="A80" t="s">
        <v>112</v>
      </c>
      <c r="B80" t="s">
        <v>113</v>
      </c>
      <c r="C80" s="64" t="s">
        <v>389</v>
      </c>
      <c r="D80" s="19">
        <v>181.89999999999998</v>
      </c>
      <c r="F80" s="61">
        <v>0</v>
      </c>
      <c r="H80" s="19">
        <f t="shared" si="4"/>
        <v>0</v>
      </c>
      <c r="J80" s="66">
        <v>11951</v>
      </c>
      <c r="N80" s="1">
        <f t="shared" si="6"/>
        <v>0</v>
      </c>
      <c r="P80" s="4">
        <f t="shared" si="5"/>
        <v>0</v>
      </c>
      <c r="Q80" s="23"/>
      <c r="R80" s="52">
        <v>5</v>
      </c>
      <c r="S80" s="66">
        <v>11951</v>
      </c>
      <c r="T80" s="4">
        <f t="shared" si="7"/>
        <v>59755</v>
      </c>
      <c r="V80" s="42"/>
      <c r="W80" s="1"/>
      <c r="X80" s="1"/>
    </row>
    <row r="81" spans="1:24" ht="12.75">
      <c r="A81" t="s">
        <v>114</v>
      </c>
      <c r="B81" t="s">
        <v>115</v>
      </c>
      <c r="C81" s="64" t="s">
        <v>390</v>
      </c>
      <c r="D81" s="19">
        <v>81130.3</v>
      </c>
      <c r="F81" s="61">
        <v>6751.7</v>
      </c>
      <c r="H81" s="19">
        <f t="shared" si="4"/>
        <v>6751.7</v>
      </c>
      <c r="J81" s="66">
        <v>6847.71</v>
      </c>
      <c r="N81" s="1">
        <f t="shared" si="6"/>
        <v>46233683.607</v>
      </c>
      <c r="P81" s="4">
        <f t="shared" si="5"/>
        <v>46233683.607</v>
      </c>
      <c r="Q81" s="23"/>
      <c r="R81" s="52">
        <v>807</v>
      </c>
      <c r="S81" s="66">
        <v>6847.71</v>
      </c>
      <c r="T81" s="4">
        <f t="shared" si="7"/>
        <v>5526101.97</v>
      </c>
      <c r="V81" s="42"/>
      <c r="W81" s="1"/>
      <c r="X81" s="1"/>
    </row>
    <row r="82" spans="1:24" ht="12.75">
      <c r="A82" t="s">
        <v>116</v>
      </c>
      <c r="B82" t="s">
        <v>72</v>
      </c>
      <c r="C82" s="64" t="s">
        <v>391</v>
      </c>
      <c r="D82" s="19">
        <v>162.5</v>
      </c>
      <c r="F82" s="61">
        <v>0</v>
      </c>
      <c r="H82" s="19">
        <f t="shared" si="4"/>
        <v>0</v>
      </c>
      <c r="J82" s="66">
        <v>11367.83</v>
      </c>
      <c r="N82" s="1">
        <f t="shared" si="6"/>
        <v>0</v>
      </c>
      <c r="P82" s="4">
        <f t="shared" si="5"/>
        <v>0</v>
      </c>
      <c r="Q82" s="23"/>
      <c r="R82" s="52">
        <v>4.5</v>
      </c>
      <c r="S82" s="66">
        <v>11367.83</v>
      </c>
      <c r="T82" s="4">
        <f t="shared" si="7"/>
        <v>51155.235</v>
      </c>
      <c r="V82" s="42"/>
      <c r="W82" s="1"/>
      <c r="X82" s="1"/>
    </row>
    <row r="83" spans="1:24" ht="12.75">
      <c r="A83" t="s">
        <v>117</v>
      </c>
      <c r="B83" t="s">
        <v>72</v>
      </c>
      <c r="C83" s="64" t="s">
        <v>392</v>
      </c>
      <c r="D83" s="19">
        <v>70</v>
      </c>
      <c r="F83" s="61">
        <v>0</v>
      </c>
      <c r="H83" s="19">
        <f t="shared" si="4"/>
        <v>0</v>
      </c>
      <c r="J83" s="66">
        <v>13146.98</v>
      </c>
      <c r="N83" s="1">
        <f t="shared" si="6"/>
        <v>0</v>
      </c>
      <c r="P83" s="4">
        <f t="shared" si="5"/>
        <v>0</v>
      </c>
      <c r="Q83" s="23"/>
      <c r="R83" s="52">
        <v>1.5</v>
      </c>
      <c r="S83" s="66">
        <v>13146.98</v>
      </c>
      <c r="T83" s="4">
        <f t="shared" si="7"/>
        <v>19720.47</v>
      </c>
      <c r="V83" s="42"/>
      <c r="W83" s="1"/>
      <c r="X83" s="1"/>
    </row>
    <row r="84" spans="1:24" ht="12.75">
      <c r="A84" t="s">
        <v>118</v>
      </c>
      <c r="B84" t="s">
        <v>44</v>
      </c>
      <c r="C84" s="64" t="s">
        <v>393</v>
      </c>
      <c r="D84" s="19">
        <v>169.1</v>
      </c>
      <c r="F84" s="61">
        <v>0</v>
      </c>
      <c r="H84" s="19">
        <f t="shared" si="4"/>
        <v>0</v>
      </c>
      <c r="J84" s="66">
        <v>11515.62</v>
      </c>
      <c r="N84" s="1">
        <f t="shared" si="6"/>
        <v>0</v>
      </c>
      <c r="P84" s="4">
        <f t="shared" si="5"/>
        <v>0</v>
      </c>
      <c r="Q84" s="23"/>
      <c r="R84" s="52">
        <v>3.5</v>
      </c>
      <c r="S84" s="66">
        <v>11515.62</v>
      </c>
      <c r="T84" s="4">
        <f t="shared" si="7"/>
        <v>40304.670000000006</v>
      </c>
      <c r="V84" s="42"/>
      <c r="W84" s="1"/>
      <c r="X84" s="1"/>
    </row>
    <row r="85" spans="1:24" ht="12.75">
      <c r="A85" t="s">
        <v>119</v>
      </c>
      <c r="B85" t="s">
        <v>44</v>
      </c>
      <c r="C85" s="64" t="s">
        <v>394</v>
      </c>
      <c r="D85" s="19">
        <v>111.69999999999999</v>
      </c>
      <c r="F85" s="61">
        <v>0</v>
      </c>
      <c r="H85" s="19">
        <f t="shared" si="4"/>
        <v>0</v>
      </c>
      <c r="J85" s="66">
        <v>12260.43</v>
      </c>
      <c r="N85" s="1">
        <f t="shared" si="6"/>
        <v>0</v>
      </c>
      <c r="P85" s="4">
        <f t="shared" si="5"/>
        <v>0</v>
      </c>
      <c r="Q85" s="23"/>
      <c r="R85" s="52">
        <v>3</v>
      </c>
      <c r="S85" s="66">
        <v>12260.43</v>
      </c>
      <c r="T85" s="4">
        <f t="shared" si="7"/>
        <v>36781.29</v>
      </c>
      <c r="V85" s="42"/>
      <c r="W85" s="1"/>
      <c r="X85" s="1"/>
    </row>
    <row r="86" spans="1:24" ht="12.75">
      <c r="A86" t="s">
        <v>120</v>
      </c>
      <c r="B86" t="s">
        <v>44</v>
      </c>
      <c r="C86" s="64" t="s">
        <v>395</v>
      </c>
      <c r="D86" s="19">
        <v>174.4</v>
      </c>
      <c r="F86" s="61">
        <v>0</v>
      </c>
      <c r="H86" s="19">
        <f t="shared" si="4"/>
        <v>0</v>
      </c>
      <c r="J86" s="66">
        <v>11392.46</v>
      </c>
      <c r="N86" s="1">
        <f t="shared" si="6"/>
        <v>0</v>
      </c>
      <c r="P86" s="4">
        <f t="shared" si="5"/>
        <v>0</v>
      </c>
      <c r="Q86" s="23"/>
      <c r="R86" s="52">
        <v>7</v>
      </c>
      <c r="S86" s="66">
        <v>11392.46</v>
      </c>
      <c r="T86" s="4">
        <f t="shared" si="7"/>
        <v>79747.22</v>
      </c>
      <c r="V86" s="42"/>
      <c r="W86" s="1"/>
      <c r="X86" s="1"/>
    </row>
    <row r="87" spans="1:24" ht="12.75">
      <c r="A87" t="s">
        <v>121</v>
      </c>
      <c r="B87" t="s">
        <v>44</v>
      </c>
      <c r="C87" s="64" t="s">
        <v>396</v>
      </c>
      <c r="D87" s="19">
        <v>121</v>
      </c>
      <c r="F87" s="61">
        <v>0</v>
      </c>
      <c r="H87" s="19">
        <f t="shared" si="4"/>
        <v>0</v>
      </c>
      <c r="J87" s="66">
        <v>12659.96</v>
      </c>
      <c r="N87" s="1">
        <f t="shared" si="6"/>
        <v>0</v>
      </c>
      <c r="P87" s="4">
        <f t="shared" si="5"/>
        <v>0</v>
      </c>
      <c r="Q87" s="23"/>
      <c r="R87" s="52">
        <v>5</v>
      </c>
      <c r="S87" s="66">
        <v>12659.96</v>
      </c>
      <c r="T87" s="4">
        <f t="shared" si="7"/>
        <v>63299.799999999996</v>
      </c>
      <c r="V87" s="42"/>
      <c r="W87" s="1"/>
      <c r="X87" s="1"/>
    </row>
    <row r="88" spans="1:24" ht="12.75">
      <c r="A88" t="s">
        <v>122</v>
      </c>
      <c r="B88" t="s">
        <v>44</v>
      </c>
      <c r="C88" s="64" t="s">
        <v>397</v>
      </c>
      <c r="D88" s="19">
        <v>722.6</v>
      </c>
      <c r="F88" s="61">
        <v>0</v>
      </c>
      <c r="H88" s="19">
        <f t="shared" si="4"/>
        <v>0</v>
      </c>
      <c r="J88" s="66">
        <v>7081.09</v>
      </c>
      <c r="N88" s="1">
        <f t="shared" si="6"/>
        <v>0</v>
      </c>
      <c r="P88" s="4">
        <f t="shared" si="5"/>
        <v>0</v>
      </c>
      <c r="Q88" s="23"/>
      <c r="R88" s="52">
        <v>16.5</v>
      </c>
      <c r="S88" s="66">
        <v>7081.09</v>
      </c>
      <c r="T88" s="4">
        <f t="shared" si="7"/>
        <v>116837.985</v>
      </c>
      <c r="V88" s="42"/>
      <c r="W88" s="1"/>
      <c r="X88" s="1"/>
    </row>
    <row r="89" spans="1:24" ht="12.75">
      <c r="A89" t="s">
        <v>123</v>
      </c>
      <c r="B89" t="s">
        <v>124</v>
      </c>
      <c r="C89" s="64" t="s">
        <v>398</v>
      </c>
      <c r="D89" s="19">
        <v>1035.7</v>
      </c>
      <c r="F89" s="61">
        <v>0</v>
      </c>
      <c r="H89" s="19">
        <f t="shared" si="4"/>
        <v>0</v>
      </c>
      <c r="J89" s="66">
        <v>7471.48</v>
      </c>
      <c r="N89" s="1">
        <f t="shared" si="6"/>
        <v>0</v>
      </c>
      <c r="P89" s="4">
        <f t="shared" si="5"/>
        <v>0</v>
      </c>
      <c r="Q89" s="23"/>
      <c r="R89" s="52">
        <v>37.5</v>
      </c>
      <c r="S89" s="66">
        <v>7471.48</v>
      </c>
      <c r="T89" s="4">
        <f t="shared" si="7"/>
        <v>280180.5</v>
      </c>
      <c r="V89" s="42"/>
      <c r="W89" s="1"/>
      <c r="X89" s="1"/>
    </row>
    <row r="90" spans="1:24" ht="12.75">
      <c r="A90" t="s">
        <v>125</v>
      </c>
      <c r="B90" t="s">
        <v>126</v>
      </c>
      <c r="C90" s="64" t="s">
        <v>399</v>
      </c>
      <c r="D90" s="19">
        <v>4353.9</v>
      </c>
      <c r="F90" s="61">
        <v>0</v>
      </c>
      <c r="H90" s="19">
        <f t="shared" si="4"/>
        <v>0</v>
      </c>
      <c r="J90" s="66">
        <v>6879.86</v>
      </c>
      <c r="N90" s="1">
        <f t="shared" si="6"/>
        <v>0</v>
      </c>
      <c r="P90" s="4">
        <f t="shared" si="5"/>
        <v>0</v>
      </c>
      <c r="Q90" s="23"/>
      <c r="R90" s="52">
        <v>119</v>
      </c>
      <c r="S90" s="66">
        <v>6879.86</v>
      </c>
      <c r="T90" s="4">
        <f t="shared" si="7"/>
        <v>818703.34</v>
      </c>
      <c r="V90" s="42"/>
      <c r="W90" s="1"/>
      <c r="X90" s="1"/>
    </row>
    <row r="91" spans="1:24" ht="12.75">
      <c r="A91" t="s">
        <v>127</v>
      </c>
      <c r="B91" t="s">
        <v>126</v>
      </c>
      <c r="C91" s="64" t="s">
        <v>400</v>
      </c>
      <c r="D91" s="19">
        <v>1299.6000000000001</v>
      </c>
      <c r="F91" s="61">
        <v>0</v>
      </c>
      <c r="H91" s="19">
        <f t="shared" si="4"/>
        <v>0</v>
      </c>
      <c r="J91" s="66">
        <v>7236.21</v>
      </c>
      <c r="N91" s="1">
        <f t="shared" si="6"/>
        <v>0</v>
      </c>
      <c r="P91" s="4">
        <f t="shared" si="5"/>
        <v>0</v>
      </c>
      <c r="Q91" s="23"/>
      <c r="R91" s="52">
        <v>10</v>
      </c>
      <c r="S91" s="66">
        <v>7236.21</v>
      </c>
      <c r="T91" s="4">
        <f t="shared" si="7"/>
        <v>72362.1</v>
      </c>
      <c r="V91" s="42"/>
      <c r="W91" s="1"/>
      <c r="X91" s="1"/>
    </row>
    <row r="92" spans="1:24" ht="12.75">
      <c r="A92" t="s">
        <v>128</v>
      </c>
      <c r="B92" t="s">
        <v>126</v>
      </c>
      <c r="C92" s="64" t="s">
        <v>401</v>
      </c>
      <c r="D92" s="19">
        <v>768.2</v>
      </c>
      <c r="F92" s="61">
        <v>0</v>
      </c>
      <c r="H92" s="19">
        <f t="shared" si="4"/>
        <v>0</v>
      </c>
      <c r="J92" s="66">
        <v>7721.69</v>
      </c>
      <c r="N92" s="1">
        <f t="shared" si="6"/>
        <v>0</v>
      </c>
      <c r="P92" s="4">
        <f t="shared" si="5"/>
        <v>0</v>
      </c>
      <c r="Q92" s="23"/>
      <c r="R92" s="52">
        <v>21</v>
      </c>
      <c r="S92" s="66">
        <v>7721.69</v>
      </c>
      <c r="T92" s="4">
        <f t="shared" si="7"/>
        <v>162155.49</v>
      </c>
      <c r="V92" s="42"/>
      <c r="W92" s="1"/>
      <c r="X92" s="1"/>
    </row>
    <row r="93" spans="1:24" ht="12.75">
      <c r="A93" t="s">
        <v>129</v>
      </c>
      <c r="B93" t="s">
        <v>130</v>
      </c>
      <c r="C93" s="64" t="s">
        <v>402</v>
      </c>
      <c r="D93" s="19">
        <v>27438.8</v>
      </c>
      <c r="F93" s="61">
        <v>2036</v>
      </c>
      <c r="H93" s="19">
        <f t="shared" si="4"/>
        <v>2036</v>
      </c>
      <c r="J93" s="66">
        <v>6663.42</v>
      </c>
      <c r="N93" s="1">
        <f t="shared" si="6"/>
        <v>13566723.120000001</v>
      </c>
      <c r="P93" s="4">
        <f t="shared" si="5"/>
        <v>13566723.120000001</v>
      </c>
      <c r="Q93" s="23"/>
      <c r="R93" s="52">
        <v>184.5</v>
      </c>
      <c r="S93" s="66">
        <v>6663.42</v>
      </c>
      <c r="T93" s="4">
        <f t="shared" si="7"/>
        <v>1229400.99</v>
      </c>
      <c r="V93" s="42"/>
      <c r="W93" s="1"/>
      <c r="X93" s="1"/>
    </row>
    <row r="94" spans="1:24" ht="12.75">
      <c r="A94" t="s">
        <v>131</v>
      </c>
      <c r="B94" t="s">
        <v>130</v>
      </c>
      <c r="C94" s="64" t="s">
        <v>403</v>
      </c>
      <c r="D94" s="19">
        <v>15122.3</v>
      </c>
      <c r="F94" s="61">
        <v>1108.5</v>
      </c>
      <c r="H94" s="19">
        <f t="shared" si="4"/>
        <v>1108.5</v>
      </c>
      <c r="J94" s="66">
        <v>6664.79</v>
      </c>
      <c r="N94" s="1">
        <f t="shared" si="6"/>
        <v>7387919.715</v>
      </c>
      <c r="P94" s="4">
        <f t="shared" si="5"/>
        <v>7387919.715</v>
      </c>
      <c r="Q94" s="23"/>
      <c r="R94" s="52">
        <v>151.5</v>
      </c>
      <c r="S94" s="66">
        <v>6664.79</v>
      </c>
      <c r="T94" s="4">
        <f t="shared" si="7"/>
        <v>1009715.6849999999</v>
      </c>
      <c r="V94" s="42"/>
      <c r="W94" s="1"/>
      <c r="X94" s="1"/>
    </row>
    <row r="95" spans="1:24" ht="12.75">
      <c r="A95" t="s">
        <v>132</v>
      </c>
      <c r="B95" t="s">
        <v>130</v>
      </c>
      <c r="C95" s="64" t="s">
        <v>404</v>
      </c>
      <c r="D95" s="19">
        <v>1070.7</v>
      </c>
      <c r="F95" s="61">
        <v>0</v>
      </c>
      <c r="H95" s="19">
        <f t="shared" si="4"/>
        <v>0</v>
      </c>
      <c r="J95" s="66">
        <v>7373.09</v>
      </c>
      <c r="N95" s="1">
        <f t="shared" si="6"/>
        <v>0</v>
      </c>
      <c r="P95" s="4">
        <f t="shared" si="5"/>
        <v>0</v>
      </c>
      <c r="Q95" s="23"/>
      <c r="R95" s="52">
        <v>11.5</v>
      </c>
      <c r="S95" s="66">
        <v>7373.09</v>
      </c>
      <c r="T95" s="4">
        <f t="shared" si="7"/>
        <v>84790.535</v>
      </c>
      <c r="V95" s="42"/>
      <c r="W95" s="1"/>
      <c r="X95" s="1"/>
    </row>
    <row r="96" spans="1:24" ht="12.75">
      <c r="A96" t="s">
        <v>133</v>
      </c>
      <c r="B96" t="s">
        <v>34</v>
      </c>
      <c r="C96" s="64" t="s">
        <v>405</v>
      </c>
      <c r="D96" s="19">
        <v>1212.8999999999999</v>
      </c>
      <c r="F96" s="61">
        <v>0</v>
      </c>
      <c r="H96" s="19">
        <f t="shared" si="4"/>
        <v>0</v>
      </c>
      <c r="J96" s="66">
        <v>7260.66</v>
      </c>
      <c r="N96" s="1">
        <f t="shared" si="6"/>
        <v>0</v>
      </c>
      <c r="P96" s="4">
        <f t="shared" si="5"/>
        <v>0</v>
      </c>
      <c r="Q96" s="23"/>
      <c r="R96" s="52">
        <v>56</v>
      </c>
      <c r="S96" s="66">
        <v>7260.66</v>
      </c>
      <c r="T96" s="4">
        <f t="shared" si="7"/>
        <v>406596.95999999996</v>
      </c>
      <c r="V96" s="42"/>
      <c r="W96" s="1"/>
      <c r="X96" s="1"/>
    </row>
    <row r="97" spans="1:24" ht="12.75">
      <c r="A97" t="s">
        <v>134</v>
      </c>
      <c r="B97" t="s">
        <v>34</v>
      </c>
      <c r="C97" s="64" t="s">
        <v>406</v>
      </c>
      <c r="D97" s="19">
        <v>183.6</v>
      </c>
      <c r="F97" s="61">
        <v>0</v>
      </c>
      <c r="H97" s="19">
        <f t="shared" si="4"/>
        <v>0</v>
      </c>
      <c r="J97" s="66">
        <v>11539.15</v>
      </c>
      <c r="N97" s="1">
        <f t="shared" si="6"/>
        <v>0</v>
      </c>
      <c r="P97" s="4">
        <f t="shared" si="5"/>
        <v>0</v>
      </c>
      <c r="Q97" s="23"/>
      <c r="R97" s="52">
        <v>3.5</v>
      </c>
      <c r="S97" s="66">
        <v>11539.15</v>
      </c>
      <c r="T97" s="4">
        <f t="shared" si="7"/>
        <v>40387.025</v>
      </c>
      <c r="V97" s="42"/>
      <c r="W97" s="1"/>
      <c r="X97" s="1"/>
    </row>
    <row r="98" spans="1:24" ht="12.75">
      <c r="A98" t="s">
        <v>135</v>
      </c>
      <c r="B98" t="s">
        <v>34</v>
      </c>
      <c r="C98" s="64" t="s">
        <v>407</v>
      </c>
      <c r="D98" s="19">
        <v>358.2</v>
      </c>
      <c r="F98" s="61">
        <v>0</v>
      </c>
      <c r="H98" s="19">
        <f t="shared" si="4"/>
        <v>0</v>
      </c>
      <c r="J98" s="66">
        <v>8486.11</v>
      </c>
      <c r="N98" s="1">
        <f t="shared" si="6"/>
        <v>0</v>
      </c>
      <c r="P98" s="4">
        <f t="shared" si="5"/>
        <v>0</v>
      </c>
      <c r="Q98" s="23"/>
      <c r="R98" s="52">
        <v>4.5</v>
      </c>
      <c r="S98" s="66">
        <v>8486.11</v>
      </c>
      <c r="T98" s="4">
        <f t="shared" si="7"/>
        <v>38187.495</v>
      </c>
      <c r="V98" s="42"/>
      <c r="W98" s="1"/>
      <c r="X98" s="1"/>
    </row>
    <row r="99" spans="1:24" ht="12.75">
      <c r="A99" t="s">
        <v>136</v>
      </c>
      <c r="B99" t="s">
        <v>34</v>
      </c>
      <c r="C99" s="64" t="s">
        <v>408</v>
      </c>
      <c r="D99" s="19">
        <v>115.5</v>
      </c>
      <c r="F99" s="61">
        <v>0</v>
      </c>
      <c r="H99" s="19">
        <f t="shared" si="4"/>
        <v>0</v>
      </c>
      <c r="J99" s="66">
        <v>13090.25</v>
      </c>
      <c r="N99" s="1">
        <f t="shared" si="6"/>
        <v>0</v>
      </c>
      <c r="P99" s="4">
        <f t="shared" si="5"/>
        <v>0</v>
      </c>
      <c r="Q99" s="23"/>
      <c r="R99" s="52">
        <v>5</v>
      </c>
      <c r="S99" s="66">
        <v>13090.25</v>
      </c>
      <c r="T99" s="4">
        <f t="shared" si="7"/>
        <v>65451.25</v>
      </c>
      <c r="V99" s="42"/>
      <c r="W99" s="1"/>
      <c r="X99" s="1"/>
    </row>
    <row r="100" spans="1:24" ht="12.75">
      <c r="A100" t="s">
        <v>137</v>
      </c>
      <c r="B100" t="s">
        <v>34</v>
      </c>
      <c r="C100" s="64" t="s">
        <v>409</v>
      </c>
      <c r="D100" s="19">
        <v>427.4</v>
      </c>
      <c r="F100" s="61">
        <v>0</v>
      </c>
      <c r="H100" s="19">
        <f t="shared" si="4"/>
        <v>0</v>
      </c>
      <c r="J100" s="66">
        <v>6628.76</v>
      </c>
      <c r="N100" s="1">
        <f t="shared" si="6"/>
        <v>0</v>
      </c>
      <c r="P100" s="4">
        <f t="shared" si="5"/>
        <v>0</v>
      </c>
      <c r="Q100" s="23"/>
      <c r="R100" s="52">
        <v>0</v>
      </c>
      <c r="S100" s="66">
        <v>6628.76</v>
      </c>
      <c r="T100" s="4">
        <f t="shared" si="7"/>
        <v>0</v>
      </c>
      <c r="V100" s="42"/>
      <c r="W100" s="1"/>
      <c r="X100" s="1"/>
    </row>
    <row r="101" spans="1:24" ht="12.75">
      <c r="A101" t="s">
        <v>138</v>
      </c>
      <c r="B101" t="s">
        <v>34</v>
      </c>
      <c r="C101" s="64" t="s">
        <v>410</v>
      </c>
      <c r="D101" s="19">
        <v>50</v>
      </c>
      <c r="F101" s="61">
        <v>0</v>
      </c>
      <c r="H101" s="19">
        <f t="shared" si="4"/>
        <v>0</v>
      </c>
      <c r="J101" s="66">
        <v>13535.24</v>
      </c>
      <c r="N101" s="1">
        <f t="shared" si="6"/>
        <v>0</v>
      </c>
      <c r="P101" s="4">
        <f t="shared" si="5"/>
        <v>0</v>
      </c>
      <c r="Q101" s="23"/>
      <c r="R101" s="52">
        <v>1.5</v>
      </c>
      <c r="S101" s="66">
        <v>13535.24</v>
      </c>
      <c r="T101" s="4">
        <f t="shared" si="7"/>
        <v>20302.86</v>
      </c>
      <c r="V101" s="42"/>
      <c r="W101" s="1"/>
      <c r="X101" s="1"/>
    </row>
    <row r="102" spans="1:24" ht="12.75">
      <c r="A102" t="s">
        <v>139</v>
      </c>
      <c r="B102" t="s">
        <v>140</v>
      </c>
      <c r="C102" s="64" t="s">
        <v>411</v>
      </c>
      <c r="D102" s="19">
        <v>157.20000000000002</v>
      </c>
      <c r="F102" s="61">
        <v>0</v>
      </c>
      <c r="H102" s="19">
        <f t="shared" si="4"/>
        <v>0</v>
      </c>
      <c r="J102" s="66">
        <v>13906.71</v>
      </c>
      <c r="N102" s="1">
        <f t="shared" si="6"/>
        <v>0</v>
      </c>
      <c r="P102" s="4">
        <f t="shared" si="5"/>
        <v>0</v>
      </c>
      <c r="Q102" s="23"/>
      <c r="R102" s="52">
        <v>2.5</v>
      </c>
      <c r="S102" s="66">
        <v>13906.71</v>
      </c>
      <c r="T102" s="4">
        <f t="shared" si="7"/>
        <v>34766.774999999994</v>
      </c>
      <c r="V102" s="42"/>
      <c r="W102" s="1"/>
      <c r="X102" s="1"/>
    </row>
    <row r="103" spans="1:24" ht="12.75">
      <c r="A103" t="s">
        <v>141</v>
      </c>
      <c r="B103" t="s">
        <v>140</v>
      </c>
      <c r="C103" s="64" t="s">
        <v>412</v>
      </c>
      <c r="D103" s="19">
        <v>476.7</v>
      </c>
      <c r="F103" s="61">
        <v>0</v>
      </c>
      <c r="H103" s="19">
        <f t="shared" si="4"/>
        <v>0</v>
      </c>
      <c r="J103" s="66">
        <v>7588.35</v>
      </c>
      <c r="N103" s="1">
        <f t="shared" si="6"/>
        <v>0</v>
      </c>
      <c r="P103" s="4">
        <f t="shared" si="5"/>
        <v>0</v>
      </c>
      <c r="Q103" s="23"/>
      <c r="R103" s="52">
        <v>10</v>
      </c>
      <c r="S103" s="66">
        <v>7588.35</v>
      </c>
      <c r="T103" s="4">
        <f t="shared" si="7"/>
        <v>75883.5</v>
      </c>
      <c r="V103" s="42"/>
      <c r="W103" s="1"/>
      <c r="X103" s="1"/>
    </row>
    <row r="104" spans="1:24" ht="12.75">
      <c r="A104" t="s">
        <v>142</v>
      </c>
      <c r="B104" t="s">
        <v>140</v>
      </c>
      <c r="C104" s="64" t="s">
        <v>413</v>
      </c>
      <c r="D104" s="19">
        <v>50</v>
      </c>
      <c r="F104" s="61">
        <v>0</v>
      </c>
      <c r="H104" s="19">
        <f t="shared" si="4"/>
        <v>0</v>
      </c>
      <c r="J104" s="66">
        <v>14279.33</v>
      </c>
      <c r="N104" s="1">
        <f t="shared" si="6"/>
        <v>0</v>
      </c>
      <c r="P104" s="4">
        <f t="shared" si="5"/>
        <v>0</v>
      </c>
      <c r="Q104" s="23"/>
      <c r="R104" s="52">
        <v>1</v>
      </c>
      <c r="S104" s="66">
        <v>14279.33</v>
      </c>
      <c r="T104" s="4">
        <f t="shared" si="7"/>
        <v>14279.33</v>
      </c>
      <c r="V104" s="42"/>
      <c r="W104" s="1"/>
      <c r="X104" s="1"/>
    </row>
    <row r="105" spans="1:24" ht="12.75">
      <c r="A105" t="s">
        <v>143</v>
      </c>
      <c r="B105" t="s">
        <v>144</v>
      </c>
      <c r="C105" s="64" t="s">
        <v>414</v>
      </c>
      <c r="D105" s="19">
        <v>2182.9</v>
      </c>
      <c r="F105" s="61">
        <v>0</v>
      </c>
      <c r="H105" s="19">
        <f t="shared" si="4"/>
        <v>0</v>
      </c>
      <c r="J105" s="66">
        <v>6701.3</v>
      </c>
      <c r="N105" s="1">
        <f t="shared" si="6"/>
        <v>0</v>
      </c>
      <c r="P105" s="4">
        <f t="shared" si="5"/>
        <v>0</v>
      </c>
      <c r="Q105" s="23"/>
      <c r="R105" s="52">
        <v>60</v>
      </c>
      <c r="S105" s="66">
        <v>6701.3</v>
      </c>
      <c r="T105" s="4">
        <f t="shared" si="7"/>
        <v>402078</v>
      </c>
      <c r="V105" s="42"/>
      <c r="W105" s="1"/>
      <c r="X105" s="1"/>
    </row>
    <row r="106" spans="1:24" ht="12.75">
      <c r="A106" t="s">
        <v>145</v>
      </c>
      <c r="B106" t="s">
        <v>144</v>
      </c>
      <c r="C106" s="64" t="s">
        <v>415</v>
      </c>
      <c r="D106" s="19">
        <v>187.7</v>
      </c>
      <c r="F106" s="61">
        <v>0</v>
      </c>
      <c r="H106" s="19">
        <f t="shared" si="4"/>
        <v>0</v>
      </c>
      <c r="J106" s="66">
        <v>11298.93</v>
      </c>
      <c r="N106" s="1">
        <f t="shared" si="6"/>
        <v>0</v>
      </c>
      <c r="P106" s="4">
        <f t="shared" si="5"/>
        <v>0</v>
      </c>
      <c r="Q106" s="23"/>
      <c r="R106" s="52">
        <v>4.5</v>
      </c>
      <c r="S106" s="66">
        <v>11298.93</v>
      </c>
      <c r="T106" s="4">
        <f t="shared" si="7"/>
        <v>50845.185</v>
      </c>
      <c r="V106" s="42"/>
      <c r="W106" s="1"/>
      <c r="X106" s="1"/>
    </row>
    <row r="107" spans="1:24" ht="12.75">
      <c r="A107" t="s">
        <v>146</v>
      </c>
      <c r="B107" t="s">
        <v>144</v>
      </c>
      <c r="C107" s="64" t="s">
        <v>416</v>
      </c>
      <c r="D107" s="19">
        <v>314.9</v>
      </c>
      <c r="F107" s="61">
        <v>0</v>
      </c>
      <c r="H107" s="19">
        <f t="shared" si="4"/>
        <v>0</v>
      </c>
      <c r="J107" s="66">
        <v>8999.1</v>
      </c>
      <c r="N107" s="1">
        <f t="shared" si="6"/>
        <v>0</v>
      </c>
      <c r="P107" s="4">
        <f t="shared" si="5"/>
        <v>0</v>
      </c>
      <c r="Q107" s="23"/>
      <c r="R107" s="52">
        <v>5</v>
      </c>
      <c r="S107" s="66">
        <v>8999.1</v>
      </c>
      <c r="T107" s="4">
        <f t="shared" si="7"/>
        <v>44995.5</v>
      </c>
      <c r="V107" s="42"/>
      <c r="W107" s="1"/>
      <c r="X107" s="1"/>
    </row>
    <row r="108" spans="1:24" ht="12.75">
      <c r="A108" t="s">
        <v>147</v>
      </c>
      <c r="B108" t="s">
        <v>144</v>
      </c>
      <c r="C108" s="64" t="s">
        <v>417</v>
      </c>
      <c r="D108" s="19">
        <v>177.7</v>
      </c>
      <c r="F108" s="61">
        <v>0</v>
      </c>
      <c r="H108" s="19">
        <f t="shared" si="4"/>
        <v>0</v>
      </c>
      <c r="J108" s="66">
        <v>11565.61</v>
      </c>
      <c r="N108" s="1">
        <f t="shared" si="6"/>
        <v>0</v>
      </c>
      <c r="P108" s="4">
        <f t="shared" si="5"/>
        <v>0</v>
      </c>
      <c r="Q108" s="23"/>
      <c r="R108" s="52">
        <v>3</v>
      </c>
      <c r="S108" s="66">
        <v>11565.61</v>
      </c>
      <c r="T108" s="4">
        <f t="shared" si="7"/>
        <v>34696.83</v>
      </c>
      <c r="V108" s="42"/>
      <c r="W108" s="1"/>
      <c r="X108" s="1"/>
    </row>
    <row r="109" spans="1:24" ht="12.75">
      <c r="A109" t="s">
        <v>148</v>
      </c>
      <c r="B109" t="s">
        <v>149</v>
      </c>
      <c r="C109" s="64" t="s">
        <v>418</v>
      </c>
      <c r="D109" s="19">
        <v>139</v>
      </c>
      <c r="F109" s="61">
        <v>0</v>
      </c>
      <c r="H109" s="19">
        <f t="shared" si="4"/>
        <v>0</v>
      </c>
      <c r="J109" s="66">
        <v>12627.92</v>
      </c>
      <c r="N109" s="1">
        <f t="shared" si="6"/>
        <v>0</v>
      </c>
      <c r="P109" s="4">
        <f t="shared" si="5"/>
        <v>0</v>
      </c>
      <c r="Q109" s="23"/>
      <c r="R109" s="52">
        <v>6</v>
      </c>
      <c r="S109" s="66">
        <v>12627.92</v>
      </c>
      <c r="T109" s="4">
        <f t="shared" si="7"/>
        <v>75767.52</v>
      </c>
      <c r="V109" s="42"/>
      <c r="W109" s="1"/>
      <c r="X109" s="1"/>
    </row>
    <row r="110" spans="1:24" ht="12.75">
      <c r="A110" t="s">
        <v>150</v>
      </c>
      <c r="B110" t="s">
        <v>149</v>
      </c>
      <c r="C110" s="64" t="s">
        <v>419</v>
      </c>
      <c r="D110" s="19">
        <v>449.4</v>
      </c>
      <c r="F110" s="61">
        <v>0</v>
      </c>
      <c r="H110" s="19">
        <f t="shared" si="4"/>
        <v>0</v>
      </c>
      <c r="J110" s="66">
        <v>7766.1</v>
      </c>
      <c r="N110" s="1">
        <f t="shared" si="6"/>
        <v>0</v>
      </c>
      <c r="P110" s="4">
        <f t="shared" si="5"/>
        <v>0</v>
      </c>
      <c r="Q110" s="23"/>
      <c r="R110" s="52">
        <v>11.5</v>
      </c>
      <c r="S110" s="66">
        <v>7766.1</v>
      </c>
      <c r="T110" s="4">
        <f t="shared" si="7"/>
        <v>89310.15000000001</v>
      </c>
      <c r="V110" s="42"/>
      <c r="W110" s="1"/>
      <c r="X110" s="1"/>
    </row>
    <row r="111" spans="1:24" ht="12.75">
      <c r="A111" t="s">
        <v>151</v>
      </c>
      <c r="B111" t="s">
        <v>149</v>
      </c>
      <c r="C111" s="64" t="s">
        <v>420</v>
      </c>
      <c r="D111" s="19">
        <v>21021.100000000002</v>
      </c>
      <c r="F111" s="61">
        <v>874.7</v>
      </c>
      <c r="H111" s="19">
        <f t="shared" si="4"/>
        <v>874.7</v>
      </c>
      <c r="J111" s="66">
        <v>6664.86</v>
      </c>
      <c r="N111" s="1">
        <f t="shared" si="6"/>
        <v>5829753.042</v>
      </c>
      <c r="P111" s="4">
        <f t="shared" si="5"/>
        <v>5829753.042</v>
      </c>
      <c r="Q111" s="23"/>
      <c r="R111" s="52">
        <v>422.5</v>
      </c>
      <c r="S111" s="66">
        <v>6664.86</v>
      </c>
      <c r="T111" s="4">
        <f t="shared" si="7"/>
        <v>2815903.35</v>
      </c>
      <c r="V111" s="42"/>
      <c r="W111" s="1"/>
      <c r="X111" s="1"/>
    </row>
    <row r="112" spans="1:24" ht="12.75">
      <c r="A112" t="s">
        <v>152</v>
      </c>
      <c r="B112" t="s">
        <v>153</v>
      </c>
      <c r="C112" s="64" t="s">
        <v>421</v>
      </c>
      <c r="D112" s="19">
        <v>81.8</v>
      </c>
      <c r="F112" s="61">
        <v>0</v>
      </c>
      <c r="H112" s="19">
        <f t="shared" si="4"/>
        <v>0</v>
      </c>
      <c r="J112" s="66">
        <v>14142.95</v>
      </c>
      <c r="N112" s="1">
        <f t="shared" si="6"/>
        <v>0</v>
      </c>
      <c r="P112" s="4">
        <f t="shared" si="5"/>
        <v>0</v>
      </c>
      <c r="Q112" s="23"/>
      <c r="R112" s="52">
        <v>3</v>
      </c>
      <c r="S112" s="66">
        <v>14142.95</v>
      </c>
      <c r="T112" s="4">
        <f t="shared" si="7"/>
        <v>42428.850000000006</v>
      </c>
      <c r="V112" s="42"/>
      <c r="W112" s="1"/>
      <c r="X112" s="1"/>
    </row>
    <row r="113" spans="1:24" ht="12.75">
      <c r="A113" t="s">
        <v>154</v>
      </c>
      <c r="B113" t="s">
        <v>155</v>
      </c>
      <c r="C113" s="64" t="s">
        <v>422</v>
      </c>
      <c r="D113" s="19">
        <v>2144.5</v>
      </c>
      <c r="F113" s="61">
        <v>0</v>
      </c>
      <c r="H113" s="19">
        <f t="shared" si="4"/>
        <v>0</v>
      </c>
      <c r="J113" s="66">
        <v>6664.99</v>
      </c>
      <c r="N113" s="1">
        <f t="shared" si="6"/>
        <v>0</v>
      </c>
      <c r="P113" s="4">
        <f t="shared" si="5"/>
        <v>0</v>
      </c>
      <c r="Q113" s="23"/>
      <c r="R113" s="52">
        <v>99</v>
      </c>
      <c r="S113" s="66">
        <v>6664.99</v>
      </c>
      <c r="T113" s="4">
        <f t="shared" si="7"/>
        <v>659834.01</v>
      </c>
      <c r="V113" s="42"/>
      <c r="W113" s="1"/>
      <c r="X113" s="1"/>
    </row>
    <row r="114" spans="1:24" ht="12.75">
      <c r="A114" t="s">
        <v>156</v>
      </c>
      <c r="B114" t="s">
        <v>157</v>
      </c>
      <c r="C114" s="64" t="s">
        <v>423</v>
      </c>
      <c r="D114" s="19">
        <v>2728.9</v>
      </c>
      <c r="F114" s="61">
        <v>262.2</v>
      </c>
      <c r="H114" s="19">
        <f t="shared" si="4"/>
        <v>262.2</v>
      </c>
      <c r="J114" s="66">
        <v>6762.5</v>
      </c>
      <c r="N114" s="1">
        <f t="shared" si="6"/>
        <v>1773127.5</v>
      </c>
      <c r="P114" s="4">
        <f t="shared" si="5"/>
        <v>1773127.5</v>
      </c>
      <c r="Q114" s="23"/>
      <c r="R114" s="52">
        <v>90</v>
      </c>
      <c r="S114" s="66">
        <v>6762.5</v>
      </c>
      <c r="T114" s="4">
        <f t="shared" si="7"/>
        <v>608625</v>
      </c>
      <c r="V114" s="42"/>
      <c r="W114" s="1"/>
      <c r="X114" s="1"/>
    </row>
    <row r="115" spans="1:24" ht="12.75">
      <c r="A115" t="s">
        <v>158</v>
      </c>
      <c r="B115" t="s">
        <v>157</v>
      </c>
      <c r="C115" s="64" t="s">
        <v>424</v>
      </c>
      <c r="D115" s="19">
        <v>725.2</v>
      </c>
      <c r="F115" s="61">
        <v>0</v>
      </c>
      <c r="H115" s="19">
        <f t="shared" si="4"/>
        <v>0</v>
      </c>
      <c r="J115" s="66">
        <v>7477.4</v>
      </c>
      <c r="N115" s="1">
        <f t="shared" si="6"/>
        <v>0</v>
      </c>
      <c r="P115" s="4">
        <f t="shared" si="5"/>
        <v>0</v>
      </c>
      <c r="Q115" s="23"/>
      <c r="R115" s="52">
        <v>10</v>
      </c>
      <c r="S115" s="66">
        <v>7477.4</v>
      </c>
      <c r="T115" s="4">
        <f t="shared" si="7"/>
        <v>74774</v>
      </c>
      <c r="V115" s="42"/>
      <c r="W115" s="1"/>
      <c r="X115" s="1"/>
    </row>
    <row r="116" spans="1:24" ht="12.75">
      <c r="A116" t="s">
        <v>159</v>
      </c>
      <c r="B116" t="s">
        <v>157</v>
      </c>
      <c r="C116" s="64" t="s">
        <v>425</v>
      </c>
      <c r="D116" s="19">
        <v>421.5</v>
      </c>
      <c r="F116" s="61">
        <v>0</v>
      </c>
      <c r="H116" s="19">
        <f t="shared" si="4"/>
        <v>0</v>
      </c>
      <c r="J116" s="66">
        <v>8163.19</v>
      </c>
      <c r="N116" s="1">
        <f t="shared" si="6"/>
        <v>0</v>
      </c>
      <c r="P116" s="4">
        <f t="shared" si="5"/>
        <v>0</v>
      </c>
      <c r="Q116" s="23"/>
      <c r="R116" s="52">
        <v>13</v>
      </c>
      <c r="S116" s="66">
        <v>8163.19</v>
      </c>
      <c r="T116" s="4">
        <f t="shared" si="7"/>
        <v>106121.47</v>
      </c>
      <c r="V116" s="42"/>
      <c r="W116" s="1"/>
      <c r="X116" s="1"/>
    </row>
    <row r="117" spans="1:24" ht="12.75">
      <c r="A117" t="s">
        <v>160</v>
      </c>
      <c r="B117" t="s">
        <v>161</v>
      </c>
      <c r="C117" s="64" t="s">
        <v>426</v>
      </c>
      <c r="D117" s="19">
        <v>5888.1</v>
      </c>
      <c r="F117" s="61">
        <v>176</v>
      </c>
      <c r="H117" s="19">
        <f t="shared" si="4"/>
        <v>176</v>
      </c>
      <c r="J117" s="66">
        <v>6946.59</v>
      </c>
      <c r="N117" s="1">
        <f t="shared" si="6"/>
        <v>1222599.84</v>
      </c>
      <c r="P117" s="4">
        <f t="shared" si="5"/>
        <v>1222599.84</v>
      </c>
      <c r="Q117" s="23"/>
      <c r="R117" s="52">
        <v>113.5</v>
      </c>
      <c r="S117" s="66">
        <v>6946.59</v>
      </c>
      <c r="T117" s="4">
        <f t="shared" si="7"/>
        <v>788437.965</v>
      </c>
      <c r="V117" s="42"/>
      <c r="W117" s="1"/>
      <c r="X117" s="1"/>
    </row>
    <row r="118" spans="1:24" ht="12.75">
      <c r="A118" t="s">
        <v>162</v>
      </c>
      <c r="B118" t="s">
        <v>161</v>
      </c>
      <c r="C118" s="64" t="s">
        <v>427</v>
      </c>
      <c r="D118" s="19">
        <v>273.7</v>
      </c>
      <c r="F118" s="61">
        <v>55.6</v>
      </c>
      <c r="H118" s="19">
        <f t="shared" si="4"/>
        <v>55.6</v>
      </c>
      <c r="J118" s="66">
        <v>10986.08</v>
      </c>
      <c r="N118" s="1">
        <f t="shared" si="6"/>
        <v>610826.0480000001</v>
      </c>
      <c r="P118" s="4">
        <f t="shared" si="5"/>
        <v>610826.0480000001</v>
      </c>
      <c r="Q118" s="23"/>
      <c r="R118" s="52">
        <v>11</v>
      </c>
      <c r="S118" s="66">
        <v>10986.08</v>
      </c>
      <c r="T118" s="4">
        <f t="shared" si="7"/>
        <v>120846.88</v>
      </c>
      <c r="V118" s="42"/>
      <c r="W118" s="1"/>
      <c r="X118" s="1"/>
    </row>
    <row r="119" spans="1:24" ht="12.75">
      <c r="A119" t="s">
        <v>163</v>
      </c>
      <c r="B119" t="s">
        <v>164</v>
      </c>
      <c r="C119" s="64" t="s">
        <v>428</v>
      </c>
      <c r="D119" s="19">
        <v>1453.6</v>
      </c>
      <c r="F119" s="61">
        <v>0</v>
      </c>
      <c r="H119" s="19">
        <f t="shared" si="4"/>
        <v>0</v>
      </c>
      <c r="J119" s="66">
        <v>7143.59</v>
      </c>
      <c r="N119" s="1">
        <f t="shared" si="6"/>
        <v>0</v>
      </c>
      <c r="P119" s="4">
        <f t="shared" si="5"/>
        <v>0</v>
      </c>
      <c r="Q119" s="23"/>
      <c r="R119" s="52">
        <v>28</v>
      </c>
      <c r="S119" s="66">
        <v>7143.59</v>
      </c>
      <c r="T119" s="4">
        <f t="shared" si="7"/>
        <v>200020.52000000002</v>
      </c>
      <c r="V119" s="42"/>
      <c r="W119" s="1"/>
      <c r="X119" s="1"/>
    </row>
    <row r="120" spans="1:24" ht="12.75">
      <c r="A120" t="s">
        <v>165</v>
      </c>
      <c r="B120" t="s">
        <v>164</v>
      </c>
      <c r="C120" s="64" t="s">
        <v>429</v>
      </c>
      <c r="D120" s="19">
        <v>2991.2</v>
      </c>
      <c r="F120" s="61">
        <v>0</v>
      </c>
      <c r="H120" s="19">
        <f t="shared" si="4"/>
        <v>0</v>
      </c>
      <c r="J120" s="66">
        <v>7025.1</v>
      </c>
      <c r="N120" s="1">
        <f t="shared" si="6"/>
        <v>0</v>
      </c>
      <c r="P120" s="4">
        <f t="shared" si="5"/>
        <v>0</v>
      </c>
      <c r="Q120" s="23"/>
      <c r="R120" s="52">
        <v>103.5</v>
      </c>
      <c r="S120" s="66">
        <v>7025.1</v>
      </c>
      <c r="T120" s="4">
        <f t="shared" si="7"/>
        <v>727097.8500000001</v>
      </c>
      <c r="V120" s="42"/>
      <c r="W120" s="1"/>
      <c r="X120" s="1"/>
    </row>
    <row r="121" spans="1:24" ht="12.75">
      <c r="A121" t="s">
        <v>166</v>
      </c>
      <c r="B121" t="s">
        <v>164</v>
      </c>
      <c r="C121" s="64" t="s">
        <v>430</v>
      </c>
      <c r="D121" s="19">
        <v>219.4</v>
      </c>
      <c r="F121" s="61">
        <v>0</v>
      </c>
      <c r="H121" s="19">
        <f t="shared" si="4"/>
        <v>0</v>
      </c>
      <c r="J121" s="66">
        <v>11007.27</v>
      </c>
      <c r="N121" s="1">
        <f t="shared" si="6"/>
        <v>0</v>
      </c>
      <c r="P121" s="4">
        <f t="shared" si="5"/>
        <v>0</v>
      </c>
      <c r="Q121" s="23"/>
      <c r="R121" s="52">
        <v>7</v>
      </c>
      <c r="S121" s="66">
        <v>11007.27</v>
      </c>
      <c r="T121" s="4">
        <f t="shared" si="7"/>
        <v>77050.89</v>
      </c>
      <c r="V121" s="42"/>
      <c r="W121" s="1"/>
      <c r="X121" s="1"/>
    </row>
    <row r="122" spans="1:24" ht="12.75">
      <c r="A122" t="s">
        <v>167</v>
      </c>
      <c r="B122" t="s">
        <v>164</v>
      </c>
      <c r="C122" s="64" t="s">
        <v>431</v>
      </c>
      <c r="D122" s="19">
        <v>524.9</v>
      </c>
      <c r="F122" s="61">
        <v>0</v>
      </c>
      <c r="H122" s="19">
        <f t="shared" si="4"/>
        <v>0</v>
      </c>
      <c r="J122" s="66">
        <v>7752.25</v>
      </c>
      <c r="N122" s="1">
        <f t="shared" si="6"/>
        <v>0</v>
      </c>
      <c r="P122" s="4">
        <f t="shared" si="5"/>
        <v>0</v>
      </c>
      <c r="Q122" s="23"/>
      <c r="R122" s="52">
        <v>24</v>
      </c>
      <c r="S122" s="66">
        <v>7752.25</v>
      </c>
      <c r="T122" s="4">
        <f t="shared" si="7"/>
        <v>186054</v>
      </c>
      <c r="V122" s="42"/>
      <c r="W122" s="1"/>
      <c r="X122" s="1"/>
    </row>
    <row r="123" spans="1:24" ht="12.75">
      <c r="A123" t="s">
        <v>168</v>
      </c>
      <c r="B123" t="s">
        <v>169</v>
      </c>
      <c r="C123" s="64" t="s">
        <v>432</v>
      </c>
      <c r="D123" s="19">
        <v>1322.5</v>
      </c>
      <c r="F123" s="61">
        <v>0</v>
      </c>
      <c r="H123" s="19">
        <f t="shared" si="4"/>
        <v>0</v>
      </c>
      <c r="J123" s="66">
        <v>7364.9</v>
      </c>
      <c r="N123" s="1">
        <f t="shared" si="6"/>
        <v>0</v>
      </c>
      <c r="P123" s="4">
        <f t="shared" si="5"/>
        <v>0</v>
      </c>
      <c r="Q123" s="23"/>
      <c r="R123" s="52">
        <v>45.5</v>
      </c>
      <c r="S123" s="66">
        <v>7364.9</v>
      </c>
      <c r="T123" s="4">
        <f t="shared" si="7"/>
        <v>335102.95</v>
      </c>
      <c r="V123" s="42"/>
      <c r="W123" s="1"/>
      <c r="X123" s="1"/>
    </row>
    <row r="124" spans="1:24" ht="12.75">
      <c r="A124" t="s">
        <v>170</v>
      </c>
      <c r="B124" t="s">
        <v>169</v>
      </c>
      <c r="C124" s="64" t="s">
        <v>433</v>
      </c>
      <c r="D124" s="19">
        <v>800.1</v>
      </c>
      <c r="F124" s="61">
        <v>0</v>
      </c>
      <c r="H124" s="19">
        <f t="shared" si="4"/>
        <v>0</v>
      </c>
      <c r="J124" s="66">
        <v>7721.72</v>
      </c>
      <c r="N124" s="1">
        <f t="shared" si="6"/>
        <v>0</v>
      </c>
      <c r="P124" s="4">
        <f t="shared" si="5"/>
        <v>0</v>
      </c>
      <c r="Q124" s="23"/>
      <c r="R124" s="52">
        <v>26</v>
      </c>
      <c r="S124" s="66">
        <v>7721.72</v>
      </c>
      <c r="T124" s="4">
        <f t="shared" si="7"/>
        <v>200764.72</v>
      </c>
      <c r="V124" s="42"/>
      <c r="W124" s="1"/>
      <c r="X124" s="1"/>
    </row>
    <row r="125" spans="1:24" ht="12.75">
      <c r="A125" t="s">
        <v>171</v>
      </c>
      <c r="B125" t="s">
        <v>169</v>
      </c>
      <c r="C125" s="64" t="s">
        <v>434</v>
      </c>
      <c r="D125" s="19">
        <v>144</v>
      </c>
      <c r="F125" s="61">
        <v>0</v>
      </c>
      <c r="H125" s="19">
        <f t="shared" si="4"/>
        <v>0</v>
      </c>
      <c r="J125" s="66">
        <v>12816.85</v>
      </c>
      <c r="N125" s="1">
        <f t="shared" si="6"/>
        <v>0</v>
      </c>
      <c r="P125" s="4">
        <f t="shared" si="5"/>
        <v>0</v>
      </c>
      <c r="Q125" s="23"/>
      <c r="R125" s="52">
        <v>0</v>
      </c>
      <c r="S125" s="66">
        <v>12816.85</v>
      </c>
      <c r="T125" s="4">
        <f t="shared" si="7"/>
        <v>0</v>
      </c>
      <c r="V125" s="42"/>
      <c r="W125" s="1"/>
      <c r="X125" s="1"/>
    </row>
    <row r="126" spans="1:24" ht="12.75">
      <c r="A126" t="s">
        <v>172</v>
      </c>
      <c r="B126" t="s">
        <v>169</v>
      </c>
      <c r="C126" s="64" t="s">
        <v>435</v>
      </c>
      <c r="D126" s="19">
        <v>408.40000000000003</v>
      </c>
      <c r="F126" s="61">
        <v>0</v>
      </c>
      <c r="H126" s="19">
        <f t="shared" si="4"/>
        <v>0</v>
      </c>
      <c r="J126" s="66">
        <v>8129.58</v>
      </c>
      <c r="N126" s="1">
        <f t="shared" si="6"/>
        <v>0</v>
      </c>
      <c r="P126" s="4">
        <f t="shared" si="5"/>
        <v>0</v>
      </c>
      <c r="Q126" s="23"/>
      <c r="R126" s="52">
        <v>9.5</v>
      </c>
      <c r="S126" s="66">
        <v>8129.58</v>
      </c>
      <c r="T126" s="4">
        <f t="shared" si="7"/>
        <v>77231.01</v>
      </c>
      <c r="V126" s="42"/>
      <c r="W126" s="1"/>
      <c r="X126" s="1"/>
    </row>
    <row r="127" spans="1:24" ht="12.75">
      <c r="A127" t="s">
        <v>173</v>
      </c>
      <c r="B127" t="s">
        <v>169</v>
      </c>
      <c r="C127" s="64" t="s">
        <v>436</v>
      </c>
      <c r="D127" s="19">
        <v>208.4</v>
      </c>
      <c r="F127" s="61">
        <v>0</v>
      </c>
      <c r="H127" s="19">
        <f t="shared" si="4"/>
        <v>0</v>
      </c>
      <c r="J127" s="66">
        <v>10969.06</v>
      </c>
      <c r="N127" s="1">
        <f t="shared" si="6"/>
        <v>0</v>
      </c>
      <c r="P127" s="4">
        <f t="shared" si="5"/>
        <v>0</v>
      </c>
      <c r="Q127" s="23"/>
      <c r="R127" s="52">
        <v>5.5</v>
      </c>
      <c r="S127" s="66">
        <v>10969.06</v>
      </c>
      <c r="T127" s="4">
        <f t="shared" si="7"/>
        <v>60329.829999999994</v>
      </c>
      <c r="V127" s="42"/>
      <c r="W127" s="1"/>
      <c r="X127" s="1"/>
    </row>
    <row r="128" spans="1:24" ht="12.75">
      <c r="A128" t="s">
        <v>174</v>
      </c>
      <c r="B128" t="s">
        <v>169</v>
      </c>
      <c r="C128" s="64" t="s">
        <v>437</v>
      </c>
      <c r="D128" s="19">
        <v>343.9</v>
      </c>
      <c r="F128" s="61">
        <v>0</v>
      </c>
      <c r="H128" s="19">
        <f t="shared" si="4"/>
        <v>0</v>
      </c>
      <c r="J128" s="66">
        <v>8803</v>
      </c>
      <c r="N128" s="1">
        <f t="shared" si="6"/>
        <v>0</v>
      </c>
      <c r="P128" s="4">
        <f t="shared" si="5"/>
        <v>0</v>
      </c>
      <c r="Q128" s="23"/>
      <c r="R128" s="52">
        <v>0</v>
      </c>
      <c r="S128" s="66">
        <v>8803</v>
      </c>
      <c r="T128" s="4">
        <f t="shared" si="7"/>
        <v>0</v>
      </c>
      <c r="V128" s="42"/>
      <c r="W128" s="1"/>
      <c r="X128" s="1"/>
    </row>
    <row r="129" spans="1:24" ht="12.75">
      <c r="A129" t="s">
        <v>175</v>
      </c>
      <c r="B129" t="s">
        <v>176</v>
      </c>
      <c r="C129" s="64" t="s">
        <v>438</v>
      </c>
      <c r="D129" s="19">
        <v>180.79999999999998</v>
      </c>
      <c r="F129" s="61">
        <v>0</v>
      </c>
      <c r="H129" s="19">
        <f t="shared" si="4"/>
        <v>0</v>
      </c>
      <c r="J129" s="66">
        <v>13026.94</v>
      </c>
      <c r="N129" s="1">
        <f t="shared" si="6"/>
        <v>0</v>
      </c>
      <c r="P129" s="4">
        <f t="shared" si="5"/>
        <v>0</v>
      </c>
      <c r="Q129" s="23"/>
      <c r="R129" s="52">
        <v>4</v>
      </c>
      <c r="S129" s="66">
        <v>13026.94</v>
      </c>
      <c r="T129" s="4">
        <f t="shared" si="7"/>
        <v>52107.76</v>
      </c>
      <c r="V129" s="42"/>
      <c r="W129" s="1"/>
      <c r="X129" s="1"/>
    </row>
    <row r="130" spans="1:24" ht="12.75">
      <c r="A130" t="s">
        <v>177</v>
      </c>
      <c r="B130" t="s">
        <v>176</v>
      </c>
      <c r="C130" s="64" t="s">
        <v>439</v>
      </c>
      <c r="D130" s="19">
        <v>339.6</v>
      </c>
      <c r="F130" s="61">
        <v>0</v>
      </c>
      <c r="H130" s="19">
        <f t="shared" si="4"/>
        <v>0</v>
      </c>
      <c r="J130" s="66">
        <v>9651.25</v>
      </c>
      <c r="N130" s="1">
        <f t="shared" si="6"/>
        <v>0</v>
      </c>
      <c r="P130" s="4">
        <f t="shared" si="5"/>
        <v>0</v>
      </c>
      <c r="Q130" s="23"/>
      <c r="R130" s="52">
        <v>6</v>
      </c>
      <c r="S130" s="66">
        <v>9651.25</v>
      </c>
      <c r="T130" s="4">
        <f t="shared" si="7"/>
        <v>57907.5</v>
      </c>
      <c r="V130" s="42"/>
      <c r="W130" s="1"/>
      <c r="X130" s="1"/>
    </row>
    <row r="131" spans="1:24" ht="12.75">
      <c r="A131" t="s">
        <v>178</v>
      </c>
      <c r="B131" t="s">
        <v>179</v>
      </c>
      <c r="C131" s="64" t="s">
        <v>440</v>
      </c>
      <c r="D131" s="19">
        <v>999.3</v>
      </c>
      <c r="F131" s="61">
        <v>0</v>
      </c>
      <c r="H131" s="19">
        <f t="shared" si="4"/>
        <v>0</v>
      </c>
      <c r="J131" s="66">
        <v>7384.98</v>
      </c>
      <c r="N131" s="1">
        <f t="shared" si="6"/>
        <v>0</v>
      </c>
      <c r="P131" s="4">
        <f t="shared" si="5"/>
        <v>0</v>
      </c>
      <c r="Q131" s="23"/>
      <c r="R131" s="52">
        <v>20.5</v>
      </c>
      <c r="S131" s="66">
        <v>7384.98</v>
      </c>
      <c r="T131" s="4">
        <f t="shared" si="7"/>
        <v>151392.09</v>
      </c>
      <c r="V131" s="42"/>
      <c r="W131" s="1"/>
      <c r="X131" s="1"/>
    </row>
    <row r="132" spans="1:24" ht="12.75">
      <c r="A132" t="s">
        <v>180</v>
      </c>
      <c r="B132" t="s">
        <v>179</v>
      </c>
      <c r="C132" s="64" t="s">
        <v>441</v>
      </c>
      <c r="D132" s="19">
        <v>580.3</v>
      </c>
      <c r="F132" s="61">
        <v>132.9</v>
      </c>
      <c r="H132" s="19">
        <f aca="true" t="shared" si="8" ref="H132:H204">F132-G132</f>
        <v>132.9</v>
      </c>
      <c r="J132" s="66">
        <v>7945.5</v>
      </c>
      <c r="N132" s="1">
        <f t="shared" si="6"/>
        <v>1055956.95</v>
      </c>
      <c r="P132" s="4">
        <f aca="true" t="shared" si="9" ref="P132:P182">N132+O132</f>
        <v>1055956.95</v>
      </c>
      <c r="Q132" s="23"/>
      <c r="R132" s="52">
        <v>29.5</v>
      </c>
      <c r="S132" s="66">
        <v>7945.5</v>
      </c>
      <c r="T132" s="4">
        <f t="shared" si="7"/>
        <v>234392.25</v>
      </c>
      <c r="V132" s="42"/>
      <c r="W132" s="1"/>
      <c r="X132" s="1"/>
    </row>
    <row r="133" spans="1:24" ht="12.75">
      <c r="A133" t="s">
        <v>181</v>
      </c>
      <c r="B133" t="s">
        <v>182</v>
      </c>
      <c r="C133" s="64" t="s">
        <v>442</v>
      </c>
      <c r="D133" s="19">
        <v>588.5</v>
      </c>
      <c r="F133" s="61">
        <v>0</v>
      </c>
      <c r="H133" s="19">
        <f t="shared" si="8"/>
        <v>0</v>
      </c>
      <c r="J133" s="66">
        <v>7420.3</v>
      </c>
      <c r="N133" s="1">
        <f aca="true" t="shared" si="10" ref="N133:N204">H133*J133</f>
        <v>0</v>
      </c>
      <c r="P133" s="4">
        <f t="shared" si="9"/>
        <v>0</v>
      </c>
      <c r="Q133" s="23"/>
      <c r="R133" s="52">
        <v>12.5</v>
      </c>
      <c r="S133" s="66">
        <v>7420.3</v>
      </c>
      <c r="T133" s="4">
        <f aca="true" t="shared" si="11" ref="T133:T205">R133*S133</f>
        <v>92753.75</v>
      </c>
      <c r="V133" s="42"/>
      <c r="W133" s="1"/>
      <c r="X133" s="1"/>
    </row>
    <row r="134" spans="1:24" ht="12.75">
      <c r="A134" t="s">
        <v>183</v>
      </c>
      <c r="B134" t="s">
        <v>182</v>
      </c>
      <c r="C134" s="64" t="s">
        <v>443</v>
      </c>
      <c r="D134" s="19">
        <v>302.2</v>
      </c>
      <c r="F134" s="61">
        <v>0</v>
      </c>
      <c r="H134" s="19">
        <f t="shared" si="8"/>
        <v>0</v>
      </c>
      <c r="J134" s="66">
        <v>8803.36</v>
      </c>
      <c r="N134" s="1">
        <f t="shared" si="10"/>
        <v>0</v>
      </c>
      <c r="P134" s="4">
        <f t="shared" si="9"/>
        <v>0</v>
      </c>
      <c r="Q134" s="23"/>
      <c r="R134" s="52">
        <v>7.5</v>
      </c>
      <c r="S134" s="66">
        <v>8803.36</v>
      </c>
      <c r="T134" s="4">
        <f t="shared" si="11"/>
        <v>66025.20000000001</v>
      </c>
      <c r="V134" s="42"/>
      <c r="W134" s="1"/>
      <c r="X134" s="1"/>
    </row>
    <row r="135" spans="1:24" ht="12.75">
      <c r="A135" t="s">
        <v>184</v>
      </c>
      <c r="B135" t="s">
        <v>185</v>
      </c>
      <c r="C135" s="64" t="s">
        <v>444</v>
      </c>
      <c r="D135" s="19">
        <v>1678.3</v>
      </c>
      <c r="F135" s="61">
        <v>122.7</v>
      </c>
      <c r="H135" s="19">
        <f t="shared" si="8"/>
        <v>122.7</v>
      </c>
      <c r="J135" s="66">
        <v>9065.64</v>
      </c>
      <c r="N135" s="1">
        <f t="shared" si="10"/>
        <v>1112354.028</v>
      </c>
      <c r="P135" s="4">
        <f t="shared" si="9"/>
        <v>1112354.028</v>
      </c>
      <c r="Q135" s="23"/>
      <c r="R135" s="52">
        <v>22.5</v>
      </c>
      <c r="S135" s="66">
        <v>9065.64</v>
      </c>
      <c r="T135" s="4">
        <f t="shared" si="11"/>
        <v>203976.9</v>
      </c>
      <c r="V135" s="42"/>
      <c r="W135" s="1"/>
      <c r="X135" s="1"/>
    </row>
    <row r="136" spans="1:24" ht="12.75">
      <c r="A136" t="s">
        <v>186</v>
      </c>
      <c r="B136" t="s">
        <v>187</v>
      </c>
      <c r="C136" s="64" t="s">
        <v>445</v>
      </c>
      <c r="D136" s="19">
        <v>206</v>
      </c>
      <c r="F136" s="61">
        <v>0</v>
      </c>
      <c r="H136" s="19">
        <f t="shared" si="8"/>
        <v>0</v>
      </c>
      <c r="J136" s="66">
        <v>10687.34</v>
      </c>
      <c r="N136" s="1">
        <f t="shared" si="10"/>
        <v>0</v>
      </c>
      <c r="P136" s="4">
        <f t="shared" si="9"/>
        <v>0</v>
      </c>
      <c r="Q136" s="23"/>
      <c r="R136" s="52">
        <v>2.5</v>
      </c>
      <c r="S136" s="66">
        <v>10687.34</v>
      </c>
      <c r="T136" s="4">
        <f t="shared" si="11"/>
        <v>26718.35</v>
      </c>
      <c r="V136" s="42"/>
      <c r="W136" s="1"/>
      <c r="X136" s="1"/>
    </row>
    <row r="137" spans="1:24" ht="12.75">
      <c r="A137" t="s">
        <v>188</v>
      </c>
      <c r="B137" t="s">
        <v>187</v>
      </c>
      <c r="C137" s="64" t="s">
        <v>446</v>
      </c>
      <c r="D137" s="19">
        <v>1544.6000000000001</v>
      </c>
      <c r="F137" s="61">
        <v>131.2</v>
      </c>
      <c r="H137" s="19">
        <f t="shared" si="8"/>
        <v>131.2</v>
      </c>
      <c r="J137" s="66">
        <v>7009.63</v>
      </c>
      <c r="N137" s="1">
        <f t="shared" si="10"/>
        <v>919663.4559999999</v>
      </c>
      <c r="P137" s="4">
        <f t="shared" si="9"/>
        <v>919663.4559999999</v>
      </c>
      <c r="Q137" s="23"/>
      <c r="R137" s="52">
        <v>51</v>
      </c>
      <c r="S137" s="66">
        <v>7009.63</v>
      </c>
      <c r="T137" s="4">
        <f t="shared" si="11"/>
        <v>357491.13</v>
      </c>
      <c r="V137" s="42"/>
      <c r="W137" s="1"/>
      <c r="X137" s="1"/>
    </row>
    <row r="138" spans="1:24" ht="12.75">
      <c r="A138" t="s">
        <v>189</v>
      </c>
      <c r="B138" t="s">
        <v>187</v>
      </c>
      <c r="C138" s="64" t="s">
        <v>447</v>
      </c>
      <c r="D138" s="19">
        <v>278.3</v>
      </c>
      <c r="F138" s="61">
        <v>0</v>
      </c>
      <c r="H138" s="19">
        <f t="shared" si="8"/>
        <v>0</v>
      </c>
      <c r="J138" s="66">
        <v>9048.3</v>
      </c>
      <c r="N138" s="1">
        <f t="shared" si="10"/>
        <v>0</v>
      </c>
      <c r="P138" s="4">
        <f t="shared" si="9"/>
        <v>0</v>
      </c>
      <c r="Q138" s="23"/>
      <c r="R138" s="52">
        <v>9.5</v>
      </c>
      <c r="S138" s="66">
        <v>9048.3</v>
      </c>
      <c r="T138" s="4">
        <f t="shared" si="11"/>
        <v>85958.84999999999</v>
      </c>
      <c r="V138" s="42"/>
      <c r="W138" s="1"/>
      <c r="X138" s="1"/>
    </row>
    <row r="139" spans="1:24" ht="12.75">
      <c r="A139" t="s">
        <v>190</v>
      </c>
      <c r="B139" t="s">
        <v>187</v>
      </c>
      <c r="C139" s="64" t="s">
        <v>448</v>
      </c>
      <c r="D139" s="19">
        <v>228.2</v>
      </c>
      <c r="F139" s="61">
        <v>0</v>
      </c>
      <c r="H139" s="19">
        <f t="shared" si="8"/>
        <v>0</v>
      </c>
      <c r="J139" s="66">
        <v>10249.47</v>
      </c>
      <c r="N139" s="1">
        <f t="shared" si="10"/>
        <v>0</v>
      </c>
      <c r="P139" s="4">
        <f t="shared" si="9"/>
        <v>0</v>
      </c>
      <c r="Q139" s="23"/>
      <c r="R139" s="52">
        <v>6</v>
      </c>
      <c r="S139" s="66">
        <v>10249.47</v>
      </c>
      <c r="T139" s="4">
        <f t="shared" si="11"/>
        <v>61496.81999999999</v>
      </c>
      <c r="V139" s="42"/>
      <c r="W139" s="1"/>
      <c r="X139" s="1"/>
    </row>
    <row r="140" spans="1:24" ht="12.75">
      <c r="A140" t="s">
        <v>191</v>
      </c>
      <c r="B140" t="s">
        <v>192</v>
      </c>
      <c r="C140" s="64" t="s">
        <v>449</v>
      </c>
      <c r="D140" s="19">
        <v>17078.2</v>
      </c>
      <c r="F140" s="61">
        <v>1393.5</v>
      </c>
      <c r="H140" s="19">
        <f t="shared" si="8"/>
        <v>1393.5</v>
      </c>
      <c r="J140" s="66">
        <v>7014.17</v>
      </c>
      <c r="N140" s="1">
        <f t="shared" si="10"/>
        <v>9774245.895</v>
      </c>
      <c r="P140" s="4">
        <f t="shared" si="9"/>
        <v>9774245.895</v>
      </c>
      <c r="Q140" s="23"/>
      <c r="R140" s="52">
        <v>727.5</v>
      </c>
      <c r="S140" s="66">
        <v>7014.17</v>
      </c>
      <c r="T140" s="4">
        <f t="shared" si="11"/>
        <v>5102808.675</v>
      </c>
      <c r="V140" s="42"/>
      <c r="W140" s="1"/>
      <c r="X140" s="1"/>
    </row>
    <row r="141" spans="1:24" ht="12.75">
      <c r="A141" t="s">
        <v>193</v>
      </c>
      <c r="B141" t="s">
        <v>192</v>
      </c>
      <c r="C141" s="64" t="s">
        <v>450</v>
      </c>
      <c r="D141" s="19">
        <v>8919.9</v>
      </c>
      <c r="F141" s="61">
        <v>751.5</v>
      </c>
      <c r="H141" s="19">
        <f t="shared" si="8"/>
        <v>751.5</v>
      </c>
      <c r="J141" s="66">
        <v>6664.74</v>
      </c>
      <c r="N141" s="1">
        <f t="shared" si="10"/>
        <v>5008552.109999999</v>
      </c>
      <c r="P141" s="4">
        <f t="shared" si="9"/>
        <v>5008552.109999999</v>
      </c>
      <c r="Q141" s="23"/>
      <c r="R141" s="52">
        <v>94.5</v>
      </c>
      <c r="S141" s="66">
        <v>6664.74</v>
      </c>
      <c r="T141" s="4">
        <f t="shared" si="11"/>
        <v>629817.9299999999</v>
      </c>
      <c r="V141" s="42"/>
      <c r="W141" s="1"/>
      <c r="X141" s="1"/>
    </row>
    <row r="142" spans="1:24" ht="12.75">
      <c r="A142" t="s">
        <v>194</v>
      </c>
      <c r="B142" t="s">
        <v>195</v>
      </c>
      <c r="C142" s="64" t="s">
        <v>451</v>
      </c>
      <c r="D142" s="19">
        <v>643.8</v>
      </c>
      <c r="F142" s="61">
        <v>0</v>
      </c>
      <c r="H142" s="19">
        <f t="shared" si="8"/>
        <v>0</v>
      </c>
      <c r="J142" s="66">
        <v>7295.38</v>
      </c>
      <c r="N142" s="1">
        <f t="shared" si="10"/>
        <v>0</v>
      </c>
      <c r="P142" s="4">
        <f t="shared" si="9"/>
        <v>0</v>
      </c>
      <c r="Q142" s="23"/>
      <c r="R142" s="52">
        <v>14.5</v>
      </c>
      <c r="S142" s="66">
        <v>7295.38</v>
      </c>
      <c r="T142" s="4">
        <f t="shared" si="11"/>
        <v>105783.01</v>
      </c>
      <c r="V142" s="42"/>
      <c r="W142" s="1"/>
      <c r="X142" s="1"/>
    </row>
    <row r="143" spans="1:24" ht="12.75">
      <c r="A143" t="s">
        <v>196</v>
      </c>
      <c r="B143" t="s">
        <v>195</v>
      </c>
      <c r="C143" s="64" t="s">
        <v>452</v>
      </c>
      <c r="D143" s="19">
        <v>496.7</v>
      </c>
      <c r="F143" s="61">
        <v>0</v>
      </c>
      <c r="H143" s="19">
        <f t="shared" si="8"/>
        <v>0</v>
      </c>
      <c r="J143" s="66">
        <v>7364.98</v>
      </c>
      <c r="N143" s="1">
        <f t="shared" si="10"/>
        <v>0</v>
      </c>
      <c r="P143" s="4">
        <f t="shared" si="9"/>
        <v>0</v>
      </c>
      <c r="Q143" s="23"/>
      <c r="R143" s="52">
        <v>13</v>
      </c>
      <c r="S143" s="66">
        <v>7364.98</v>
      </c>
      <c r="T143" s="4">
        <f t="shared" si="11"/>
        <v>95744.73999999999</v>
      </c>
      <c r="V143" s="42"/>
      <c r="W143" s="1"/>
      <c r="X143" s="1"/>
    </row>
    <row r="144" spans="1:24" ht="12.75">
      <c r="A144" t="s">
        <v>197</v>
      </c>
      <c r="B144" t="s">
        <v>198</v>
      </c>
      <c r="C144" s="64" t="s">
        <v>453</v>
      </c>
      <c r="D144" s="19">
        <v>494.7</v>
      </c>
      <c r="F144" s="61">
        <v>0</v>
      </c>
      <c r="H144" s="19">
        <f t="shared" si="8"/>
        <v>0</v>
      </c>
      <c r="J144" s="66">
        <v>7702.79</v>
      </c>
      <c r="N144" s="1">
        <f t="shared" si="10"/>
        <v>0</v>
      </c>
      <c r="P144" s="4">
        <f t="shared" si="9"/>
        <v>0</v>
      </c>
      <c r="Q144" s="23"/>
      <c r="R144" s="52">
        <v>20.5</v>
      </c>
      <c r="S144" s="66">
        <v>7702.79</v>
      </c>
      <c r="T144" s="4">
        <f t="shared" si="11"/>
        <v>157907.195</v>
      </c>
      <c r="V144" s="42"/>
      <c r="W144" s="1"/>
      <c r="X144" s="1"/>
    </row>
    <row r="145" spans="1:24" ht="12.75">
      <c r="A145" t="s">
        <v>199</v>
      </c>
      <c r="B145" t="s">
        <v>198</v>
      </c>
      <c r="C145" s="64" t="s">
        <v>454</v>
      </c>
      <c r="D145" s="19">
        <v>1091</v>
      </c>
      <c r="F145" s="61">
        <v>0</v>
      </c>
      <c r="H145" s="19">
        <f t="shared" si="8"/>
        <v>0</v>
      </c>
      <c r="J145" s="66">
        <v>7144.37</v>
      </c>
      <c r="N145" s="1">
        <f t="shared" si="10"/>
        <v>0</v>
      </c>
      <c r="P145" s="4">
        <f t="shared" si="9"/>
        <v>0</v>
      </c>
      <c r="Q145" s="23"/>
      <c r="R145" s="52">
        <v>17.5</v>
      </c>
      <c r="S145" s="66">
        <v>7144.37</v>
      </c>
      <c r="T145" s="4">
        <f t="shared" si="11"/>
        <v>125026.47499999999</v>
      </c>
      <c r="V145" s="42"/>
      <c r="W145" s="1"/>
      <c r="X145" s="1"/>
    </row>
    <row r="146" spans="1:24" ht="12.75">
      <c r="A146" t="s">
        <v>200</v>
      </c>
      <c r="B146" t="s">
        <v>198</v>
      </c>
      <c r="C146" s="64" t="s">
        <v>455</v>
      </c>
      <c r="D146" s="19">
        <v>451.1</v>
      </c>
      <c r="F146" s="61">
        <v>0</v>
      </c>
      <c r="H146" s="19">
        <f t="shared" si="8"/>
        <v>0</v>
      </c>
      <c r="J146" s="66">
        <v>7525.08</v>
      </c>
      <c r="N146" s="1">
        <f t="shared" si="10"/>
        <v>0</v>
      </c>
      <c r="P146" s="4">
        <f t="shared" si="9"/>
        <v>0</v>
      </c>
      <c r="Q146" s="23"/>
      <c r="R146" s="52">
        <v>12.5</v>
      </c>
      <c r="S146" s="66">
        <v>7525.08</v>
      </c>
      <c r="T146" s="4">
        <f t="shared" si="11"/>
        <v>94063.5</v>
      </c>
      <c r="V146" s="42"/>
      <c r="W146" s="1"/>
      <c r="X146" s="1"/>
    </row>
    <row r="147" spans="1:24" ht="12.75">
      <c r="A147" t="s">
        <v>201</v>
      </c>
      <c r="B147" t="s">
        <v>202</v>
      </c>
      <c r="C147" s="64" t="s">
        <v>456</v>
      </c>
      <c r="D147" s="19">
        <v>379.2</v>
      </c>
      <c r="F147" s="61">
        <v>0</v>
      </c>
      <c r="H147" s="19">
        <f t="shared" si="8"/>
        <v>0</v>
      </c>
      <c r="J147" s="66">
        <v>9109.51</v>
      </c>
      <c r="N147" s="1">
        <f t="shared" si="10"/>
        <v>0</v>
      </c>
      <c r="P147" s="4">
        <f t="shared" si="9"/>
        <v>0</v>
      </c>
      <c r="Q147" s="23"/>
      <c r="R147" s="52">
        <v>7.5</v>
      </c>
      <c r="S147" s="66">
        <v>9109.51</v>
      </c>
      <c r="T147" s="4">
        <f t="shared" si="11"/>
        <v>68321.325</v>
      </c>
      <c r="V147" s="42"/>
      <c r="W147" s="1"/>
      <c r="X147" s="1"/>
    </row>
    <row r="148" spans="1:24" ht="12.75">
      <c r="A148" t="s">
        <v>203</v>
      </c>
      <c r="B148" t="s">
        <v>202</v>
      </c>
      <c r="C148" s="64" t="s">
        <v>457</v>
      </c>
      <c r="D148" s="19">
        <v>2413.7</v>
      </c>
      <c r="F148" s="61">
        <v>83.2</v>
      </c>
      <c r="H148" s="19">
        <f t="shared" si="8"/>
        <v>83.2</v>
      </c>
      <c r="J148" s="66">
        <v>7011.94</v>
      </c>
      <c r="N148" s="1">
        <f t="shared" si="10"/>
        <v>583393.4079999999</v>
      </c>
      <c r="P148" s="4">
        <f t="shared" si="9"/>
        <v>583393.4079999999</v>
      </c>
      <c r="Q148" s="23"/>
      <c r="R148" s="52">
        <v>24.5</v>
      </c>
      <c r="S148" s="66">
        <v>7011.94</v>
      </c>
      <c r="T148" s="4">
        <f t="shared" si="11"/>
        <v>171792.53</v>
      </c>
      <c r="V148" s="42"/>
      <c r="W148" s="1"/>
      <c r="X148" s="1"/>
    </row>
    <row r="149" spans="1:24" ht="12.75">
      <c r="A149" t="s">
        <v>204</v>
      </c>
      <c r="B149" t="s">
        <v>202</v>
      </c>
      <c r="C149" s="64" t="s">
        <v>458</v>
      </c>
      <c r="D149" s="19">
        <v>373.5</v>
      </c>
      <c r="F149" s="61">
        <v>0</v>
      </c>
      <c r="H149" s="19">
        <f t="shared" si="8"/>
        <v>0</v>
      </c>
      <c r="J149" s="66">
        <v>9145.56</v>
      </c>
      <c r="N149" s="1">
        <f t="shared" si="10"/>
        <v>0</v>
      </c>
      <c r="P149" s="4">
        <f t="shared" si="9"/>
        <v>0</v>
      </c>
      <c r="Q149" s="23"/>
      <c r="R149" s="52">
        <v>9</v>
      </c>
      <c r="S149" s="66">
        <v>9145.56</v>
      </c>
      <c r="T149" s="4">
        <f t="shared" si="11"/>
        <v>82310.04</v>
      </c>
      <c r="V149" s="42"/>
      <c r="W149" s="1"/>
      <c r="X149" s="1"/>
    </row>
    <row r="150" spans="1:24" ht="12.75">
      <c r="A150" t="s">
        <v>205</v>
      </c>
      <c r="B150" t="s">
        <v>206</v>
      </c>
      <c r="C150" s="64" t="s">
        <v>459</v>
      </c>
      <c r="D150" s="19">
        <v>128.2</v>
      </c>
      <c r="F150" s="61">
        <v>0</v>
      </c>
      <c r="H150" s="19">
        <f t="shared" si="8"/>
        <v>0</v>
      </c>
      <c r="J150" s="66">
        <v>12765.08</v>
      </c>
      <c r="N150" s="1">
        <f t="shared" si="10"/>
        <v>0</v>
      </c>
      <c r="P150" s="4">
        <f t="shared" si="9"/>
        <v>0</v>
      </c>
      <c r="Q150" s="23"/>
      <c r="R150" s="52">
        <v>5.5</v>
      </c>
      <c r="S150" s="66">
        <v>12765.08</v>
      </c>
      <c r="T150" s="4">
        <f t="shared" si="11"/>
        <v>70207.94</v>
      </c>
      <c r="V150" s="42"/>
      <c r="W150" s="1"/>
      <c r="X150" s="1"/>
    </row>
    <row r="151" spans="1:24" ht="12.75">
      <c r="A151" t="s">
        <v>207</v>
      </c>
      <c r="B151" t="s">
        <v>206</v>
      </c>
      <c r="C151" s="64" t="s">
        <v>460</v>
      </c>
      <c r="D151" s="19">
        <v>187.79999999999998</v>
      </c>
      <c r="F151" s="61">
        <v>90.9</v>
      </c>
      <c r="H151" s="19">
        <f t="shared" si="8"/>
        <v>90.9</v>
      </c>
      <c r="J151" s="66">
        <v>13103.72</v>
      </c>
      <c r="N151" s="1">
        <f t="shared" si="10"/>
        <v>1191128.148</v>
      </c>
      <c r="P151" s="4">
        <f t="shared" si="9"/>
        <v>1191128.148</v>
      </c>
      <c r="Q151" s="23"/>
      <c r="R151" s="52">
        <v>8.5</v>
      </c>
      <c r="S151" s="66">
        <v>13103.72</v>
      </c>
      <c r="T151" s="4">
        <f t="shared" si="11"/>
        <v>111381.62</v>
      </c>
      <c r="V151" s="42"/>
      <c r="W151" s="1"/>
      <c r="X151" s="1"/>
    </row>
    <row r="152" spans="1:24" ht="12.75">
      <c r="A152" t="s">
        <v>208</v>
      </c>
      <c r="B152" t="s">
        <v>206</v>
      </c>
      <c r="C152" s="64" t="s">
        <v>461</v>
      </c>
      <c r="D152" s="19">
        <v>646.4</v>
      </c>
      <c r="F152" s="61">
        <v>0</v>
      </c>
      <c r="H152" s="19">
        <f t="shared" si="8"/>
        <v>0</v>
      </c>
      <c r="J152" s="66">
        <v>8035.41</v>
      </c>
      <c r="N152" s="1">
        <f t="shared" si="10"/>
        <v>0</v>
      </c>
      <c r="P152" s="4">
        <f t="shared" si="9"/>
        <v>0</v>
      </c>
      <c r="Q152" s="23"/>
      <c r="R152" s="52">
        <v>43</v>
      </c>
      <c r="S152" s="66">
        <v>8035.41</v>
      </c>
      <c r="T152" s="4">
        <f t="shared" si="11"/>
        <v>345522.63</v>
      </c>
      <c r="V152" s="42"/>
      <c r="W152" s="1"/>
      <c r="X152" s="1"/>
    </row>
    <row r="153" spans="1:24" ht="12.75">
      <c r="A153" t="s">
        <v>209</v>
      </c>
      <c r="B153" t="s">
        <v>210</v>
      </c>
      <c r="C153" s="64" t="s">
        <v>462</v>
      </c>
      <c r="D153" s="19">
        <v>65.69999999999999</v>
      </c>
      <c r="F153" s="61">
        <v>0</v>
      </c>
      <c r="H153" s="19">
        <f t="shared" si="8"/>
        <v>0</v>
      </c>
      <c r="J153" s="66">
        <v>14900.02</v>
      </c>
      <c r="N153" s="1">
        <f t="shared" si="10"/>
        <v>0</v>
      </c>
      <c r="P153" s="4">
        <f t="shared" si="9"/>
        <v>0</v>
      </c>
      <c r="Q153" s="23"/>
      <c r="R153" s="52">
        <v>4</v>
      </c>
      <c r="S153" s="66">
        <v>14900.02</v>
      </c>
      <c r="T153" s="4">
        <f t="shared" si="11"/>
        <v>59600.08</v>
      </c>
      <c r="V153" s="42"/>
      <c r="W153" s="1"/>
      <c r="X153" s="1"/>
    </row>
    <row r="154" spans="1:24" ht="12.75">
      <c r="A154" t="s">
        <v>211</v>
      </c>
      <c r="B154" t="s">
        <v>212</v>
      </c>
      <c r="C154" s="64" t="s">
        <v>463</v>
      </c>
      <c r="D154" s="19">
        <v>868.8</v>
      </c>
      <c r="F154" s="61">
        <v>0</v>
      </c>
      <c r="H154" s="19">
        <f t="shared" si="8"/>
        <v>0</v>
      </c>
      <c r="J154" s="66">
        <v>9394.78</v>
      </c>
      <c r="N154" s="1">
        <f t="shared" si="10"/>
        <v>0</v>
      </c>
      <c r="P154" s="4">
        <f t="shared" si="9"/>
        <v>0</v>
      </c>
      <c r="Q154" s="23"/>
      <c r="R154" s="52">
        <v>18.5</v>
      </c>
      <c r="S154" s="66">
        <v>9394.78</v>
      </c>
      <c r="T154" s="4">
        <f t="shared" si="11"/>
        <v>173803.43000000002</v>
      </c>
      <c r="V154" s="42"/>
      <c r="W154" s="1"/>
      <c r="X154" s="1"/>
    </row>
    <row r="155" spans="1:24" ht="12.75">
      <c r="A155" t="s">
        <v>213</v>
      </c>
      <c r="B155" t="s">
        <v>212</v>
      </c>
      <c r="C155" s="64" t="s">
        <v>464</v>
      </c>
      <c r="D155" s="19">
        <v>264</v>
      </c>
      <c r="F155" s="61">
        <v>0</v>
      </c>
      <c r="H155" s="19">
        <f t="shared" si="8"/>
        <v>0</v>
      </c>
      <c r="J155" s="66">
        <v>10506.97</v>
      </c>
      <c r="N155" s="1">
        <f t="shared" si="10"/>
        <v>0</v>
      </c>
      <c r="P155" s="4">
        <f t="shared" si="9"/>
        <v>0</v>
      </c>
      <c r="Q155" s="23"/>
      <c r="R155" s="52">
        <v>9.5</v>
      </c>
      <c r="S155" s="66">
        <v>10506.97</v>
      </c>
      <c r="T155" s="4">
        <f t="shared" si="11"/>
        <v>99816.215</v>
      </c>
      <c r="V155" s="42"/>
      <c r="W155" s="1"/>
      <c r="X155" s="1"/>
    </row>
    <row r="156" spans="1:24" ht="12.75">
      <c r="A156" t="s">
        <v>214</v>
      </c>
      <c r="B156" t="s">
        <v>215</v>
      </c>
      <c r="C156" s="64" t="s">
        <v>465</v>
      </c>
      <c r="D156" s="19">
        <v>766.5</v>
      </c>
      <c r="F156" s="61">
        <v>0</v>
      </c>
      <c r="H156" s="19">
        <f t="shared" si="8"/>
        <v>0</v>
      </c>
      <c r="J156" s="66">
        <v>6813.29</v>
      </c>
      <c r="N156" s="1">
        <f t="shared" si="10"/>
        <v>0</v>
      </c>
      <c r="P156" s="4">
        <f t="shared" si="9"/>
        <v>0</v>
      </c>
      <c r="Q156" s="23"/>
      <c r="R156" s="52">
        <v>7</v>
      </c>
      <c r="S156" s="66">
        <v>6813.29</v>
      </c>
      <c r="T156" s="4">
        <f t="shared" si="11"/>
        <v>47693.03</v>
      </c>
      <c r="V156" s="42"/>
      <c r="W156" s="1"/>
      <c r="X156" s="1"/>
    </row>
    <row r="157" spans="1:24" ht="12.75">
      <c r="A157" t="s">
        <v>216</v>
      </c>
      <c r="B157" t="s">
        <v>215</v>
      </c>
      <c r="C157" s="64" t="s">
        <v>466</v>
      </c>
      <c r="D157" s="19">
        <v>119.1</v>
      </c>
      <c r="F157" s="61">
        <v>0</v>
      </c>
      <c r="H157" s="19">
        <f t="shared" si="8"/>
        <v>0</v>
      </c>
      <c r="J157" s="66">
        <v>12749.07</v>
      </c>
      <c r="N157" s="1">
        <f t="shared" si="10"/>
        <v>0</v>
      </c>
      <c r="P157" s="4">
        <f t="shared" si="9"/>
        <v>0</v>
      </c>
      <c r="Q157" s="23"/>
      <c r="R157" s="52">
        <v>6</v>
      </c>
      <c r="S157" s="66">
        <v>12749.07</v>
      </c>
      <c r="T157" s="4">
        <f t="shared" si="11"/>
        <v>76494.42</v>
      </c>
      <c r="V157" s="42"/>
      <c r="W157" s="1"/>
      <c r="X157" s="1"/>
    </row>
    <row r="158" spans="1:24" ht="12.75">
      <c r="A158" t="s">
        <v>217</v>
      </c>
      <c r="B158" t="s">
        <v>218</v>
      </c>
      <c r="C158" s="64" t="s">
        <v>467</v>
      </c>
      <c r="D158" s="19">
        <v>3141.9</v>
      </c>
      <c r="F158" s="61">
        <v>0</v>
      </c>
      <c r="H158" s="19">
        <f t="shared" si="8"/>
        <v>0</v>
      </c>
      <c r="J158" s="66">
        <v>7314.86</v>
      </c>
      <c r="N158" s="1">
        <f t="shared" si="10"/>
        <v>0</v>
      </c>
      <c r="P158" s="4">
        <f t="shared" si="9"/>
        <v>0</v>
      </c>
      <c r="Q158" s="23"/>
      <c r="R158" s="52">
        <v>57.5</v>
      </c>
      <c r="S158" s="66">
        <v>7314.86</v>
      </c>
      <c r="T158" s="4">
        <f t="shared" si="11"/>
        <v>420604.44999999995</v>
      </c>
      <c r="V158" s="42"/>
      <c r="W158" s="1"/>
      <c r="X158" s="1"/>
    </row>
    <row r="159" spans="1:24" ht="12.75">
      <c r="A159" t="s">
        <v>219</v>
      </c>
      <c r="B159" t="s">
        <v>220</v>
      </c>
      <c r="C159" s="64" t="s">
        <v>468</v>
      </c>
      <c r="D159" s="19">
        <v>354.6</v>
      </c>
      <c r="F159" s="61">
        <v>0</v>
      </c>
      <c r="H159" s="19">
        <f t="shared" si="8"/>
        <v>0</v>
      </c>
      <c r="J159" s="66">
        <v>9569.94</v>
      </c>
      <c r="N159" s="1">
        <f t="shared" si="10"/>
        <v>0</v>
      </c>
      <c r="P159" s="4">
        <f t="shared" si="9"/>
        <v>0</v>
      </c>
      <c r="Q159" s="23"/>
      <c r="R159" s="52">
        <v>18.5</v>
      </c>
      <c r="S159" s="66">
        <v>9569.94</v>
      </c>
      <c r="T159" s="4">
        <f t="shared" si="11"/>
        <v>177043.89</v>
      </c>
      <c r="V159" s="42"/>
      <c r="W159" s="1"/>
      <c r="X159" s="1"/>
    </row>
    <row r="160" spans="1:24" ht="12.75">
      <c r="A160" t="s">
        <v>221</v>
      </c>
      <c r="B160" t="s">
        <v>220</v>
      </c>
      <c r="C160" s="64" t="s">
        <v>469</v>
      </c>
      <c r="D160" s="19">
        <v>2484.7</v>
      </c>
      <c r="F160" s="61">
        <v>0</v>
      </c>
      <c r="H160" s="19">
        <f t="shared" si="8"/>
        <v>0</v>
      </c>
      <c r="J160" s="66">
        <v>6736.14</v>
      </c>
      <c r="N160" s="1">
        <f t="shared" si="10"/>
        <v>0</v>
      </c>
      <c r="P160" s="4">
        <f t="shared" si="9"/>
        <v>0</v>
      </c>
      <c r="Q160" s="23"/>
      <c r="R160" s="52">
        <v>32</v>
      </c>
      <c r="S160" s="66">
        <v>6736.14</v>
      </c>
      <c r="T160" s="4">
        <f t="shared" si="11"/>
        <v>215556.48</v>
      </c>
      <c r="V160" s="42"/>
      <c r="W160" s="1"/>
      <c r="X160" s="1"/>
    </row>
    <row r="161" spans="1:24" ht="12.75">
      <c r="A161" t="s">
        <v>222</v>
      </c>
      <c r="B161" t="s">
        <v>223</v>
      </c>
      <c r="C161" s="64" t="s">
        <v>470</v>
      </c>
      <c r="D161" s="19">
        <v>345.7</v>
      </c>
      <c r="F161" s="61">
        <v>0</v>
      </c>
      <c r="H161" s="19">
        <f t="shared" si="8"/>
        <v>0</v>
      </c>
      <c r="J161" s="66">
        <v>8815.29</v>
      </c>
      <c r="N161" s="1">
        <f t="shared" si="10"/>
        <v>0</v>
      </c>
      <c r="P161" s="4">
        <f t="shared" si="9"/>
        <v>0</v>
      </c>
      <c r="Q161" s="23"/>
      <c r="R161" s="52">
        <v>4.5</v>
      </c>
      <c r="S161" s="66">
        <v>8815.29</v>
      </c>
      <c r="T161" s="4">
        <f t="shared" si="11"/>
        <v>39668.80500000001</v>
      </c>
      <c r="V161" s="42"/>
      <c r="W161" s="1"/>
      <c r="X161" s="1"/>
    </row>
    <row r="162" spans="1:24" ht="12.75">
      <c r="A162" t="s">
        <v>224</v>
      </c>
      <c r="B162" t="s">
        <v>223</v>
      </c>
      <c r="C162" s="64" t="s">
        <v>471</v>
      </c>
      <c r="D162" s="19">
        <v>108.6</v>
      </c>
      <c r="F162" s="61">
        <v>0</v>
      </c>
      <c r="H162" s="19">
        <f t="shared" si="8"/>
        <v>0</v>
      </c>
      <c r="J162" s="66">
        <v>13199.19</v>
      </c>
      <c r="N162" s="1">
        <f t="shared" si="10"/>
        <v>0</v>
      </c>
      <c r="P162" s="4">
        <f t="shared" si="9"/>
        <v>0</v>
      </c>
      <c r="Q162" s="23"/>
      <c r="R162" s="52">
        <v>4</v>
      </c>
      <c r="S162" s="66">
        <v>13199.19</v>
      </c>
      <c r="T162" s="4">
        <f t="shared" si="11"/>
        <v>52796.76</v>
      </c>
      <c r="V162" s="42"/>
      <c r="W162" s="1"/>
      <c r="X162" s="1"/>
    </row>
    <row r="163" spans="1:24" ht="12.75">
      <c r="A163" t="s">
        <v>225</v>
      </c>
      <c r="B163" t="s">
        <v>223</v>
      </c>
      <c r="C163" s="64" t="s">
        <v>472</v>
      </c>
      <c r="D163" s="19">
        <v>211.2</v>
      </c>
      <c r="F163" s="61">
        <v>0</v>
      </c>
      <c r="H163" s="19">
        <f t="shared" si="8"/>
        <v>0</v>
      </c>
      <c r="J163" s="66">
        <v>10950.07</v>
      </c>
      <c r="N163" s="1">
        <f t="shared" si="10"/>
        <v>0</v>
      </c>
      <c r="P163" s="4">
        <f t="shared" si="9"/>
        <v>0</v>
      </c>
      <c r="Q163" s="23"/>
      <c r="R163" s="52">
        <v>9</v>
      </c>
      <c r="S163" s="66">
        <v>10950.07</v>
      </c>
      <c r="T163" s="4">
        <f t="shared" si="11"/>
        <v>98550.63</v>
      </c>
      <c r="V163" s="42"/>
      <c r="W163" s="1"/>
      <c r="X163" s="1"/>
    </row>
    <row r="164" spans="1:24" ht="12.75">
      <c r="A164" t="s">
        <v>226</v>
      </c>
      <c r="B164" t="s">
        <v>223</v>
      </c>
      <c r="C164" s="64" t="s">
        <v>473</v>
      </c>
      <c r="D164" s="19">
        <v>109.8</v>
      </c>
      <c r="F164" s="61">
        <v>0</v>
      </c>
      <c r="H164" s="19">
        <f t="shared" si="8"/>
        <v>0</v>
      </c>
      <c r="J164" s="66">
        <v>13179.65</v>
      </c>
      <c r="N164" s="1">
        <f t="shared" si="10"/>
        <v>0</v>
      </c>
      <c r="P164" s="4">
        <f t="shared" si="9"/>
        <v>0</v>
      </c>
      <c r="Q164" s="23"/>
      <c r="R164" s="52">
        <v>0</v>
      </c>
      <c r="S164" s="66">
        <v>13179.65</v>
      </c>
      <c r="T164" s="4">
        <f t="shared" si="11"/>
        <v>0</v>
      </c>
      <c r="V164" s="42"/>
      <c r="W164" s="1"/>
      <c r="X164" s="1"/>
    </row>
    <row r="165" spans="1:24" ht="12.75">
      <c r="A165" t="s">
        <v>227</v>
      </c>
      <c r="B165" t="s">
        <v>223</v>
      </c>
      <c r="C165" s="64" t="s">
        <v>474</v>
      </c>
      <c r="D165" s="19">
        <v>89.8</v>
      </c>
      <c r="F165" s="61">
        <v>0</v>
      </c>
      <c r="H165" s="19">
        <f t="shared" si="8"/>
        <v>0</v>
      </c>
      <c r="J165" s="66">
        <v>13719.6</v>
      </c>
      <c r="N165" s="1">
        <f t="shared" si="10"/>
        <v>0</v>
      </c>
      <c r="P165" s="4">
        <f t="shared" si="9"/>
        <v>0</v>
      </c>
      <c r="Q165" s="23"/>
      <c r="R165" s="52">
        <v>2</v>
      </c>
      <c r="S165" s="66">
        <v>13719.6</v>
      </c>
      <c r="T165" s="4">
        <f t="shared" si="11"/>
        <v>27439.2</v>
      </c>
      <c r="V165" s="42"/>
      <c r="W165" s="1"/>
      <c r="X165" s="1"/>
    </row>
    <row r="166" spans="1:24" ht="12.75">
      <c r="A166" t="s">
        <v>228</v>
      </c>
      <c r="B166" t="s">
        <v>229</v>
      </c>
      <c r="C166" s="86" t="s">
        <v>501</v>
      </c>
      <c r="D166" s="19">
        <v>1861.5</v>
      </c>
      <c r="F166" s="61">
        <v>0</v>
      </c>
      <c r="H166" s="19">
        <f t="shared" si="8"/>
        <v>0</v>
      </c>
      <c r="J166" s="66">
        <v>7003.32</v>
      </c>
      <c r="N166" s="1">
        <f t="shared" si="10"/>
        <v>0</v>
      </c>
      <c r="P166" s="4">
        <f t="shared" si="9"/>
        <v>0</v>
      </c>
      <c r="Q166" s="23"/>
      <c r="R166" s="52">
        <v>41</v>
      </c>
      <c r="S166" s="66">
        <v>7003.32</v>
      </c>
      <c r="T166" s="4">
        <f t="shared" si="11"/>
        <v>287136.12</v>
      </c>
      <c r="V166" s="42"/>
      <c r="W166" s="1"/>
      <c r="X166" s="1"/>
    </row>
    <row r="167" spans="1:24" ht="12.75">
      <c r="A167" t="s">
        <v>230</v>
      </c>
      <c r="B167" t="s">
        <v>229</v>
      </c>
      <c r="C167" s="64" t="s">
        <v>475</v>
      </c>
      <c r="D167" s="19">
        <v>1884.9</v>
      </c>
      <c r="F167" s="61">
        <v>0</v>
      </c>
      <c r="H167" s="19">
        <f t="shared" si="8"/>
        <v>0</v>
      </c>
      <c r="J167" s="66">
        <v>6758.75</v>
      </c>
      <c r="N167" s="1">
        <f t="shared" si="10"/>
        <v>0</v>
      </c>
      <c r="P167" s="4">
        <f t="shared" si="9"/>
        <v>0</v>
      </c>
      <c r="Q167" s="23"/>
      <c r="R167" s="52">
        <v>32.5</v>
      </c>
      <c r="S167" s="66">
        <v>6758.75</v>
      </c>
      <c r="T167" s="4">
        <f t="shared" si="11"/>
        <v>219659.375</v>
      </c>
      <c r="V167" s="42"/>
      <c r="W167" s="1"/>
      <c r="X167" s="1"/>
    </row>
    <row r="168" spans="1:24" ht="12.75">
      <c r="A168" t="s">
        <v>231</v>
      </c>
      <c r="B168" t="s">
        <v>229</v>
      </c>
      <c r="C168" s="64" t="s">
        <v>476</v>
      </c>
      <c r="D168" s="19">
        <v>2250</v>
      </c>
      <c r="F168" s="61">
        <v>160.6</v>
      </c>
      <c r="H168" s="19">
        <f t="shared" si="8"/>
        <v>160.6</v>
      </c>
      <c r="J168" s="66">
        <v>6820.55</v>
      </c>
      <c r="N168" s="1">
        <f t="shared" si="10"/>
        <v>1095380.33</v>
      </c>
      <c r="P168" s="4">
        <f t="shared" si="9"/>
        <v>1095380.33</v>
      </c>
      <c r="Q168" s="23"/>
      <c r="R168" s="52">
        <v>41.5</v>
      </c>
      <c r="S168" s="66">
        <v>6820.55</v>
      </c>
      <c r="T168" s="4">
        <f t="shared" si="11"/>
        <v>283052.825</v>
      </c>
      <c r="V168" s="42"/>
      <c r="W168" s="1"/>
      <c r="X168" s="1"/>
    </row>
    <row r="169" spans="1:24" ht="12.75">
      <c r="A169" t="s">
        <v>232</v>
      </c>
      <c r="B169" t="s">
        <v>229</v>
      </c>
      <c r="C169" s="64" t="s">
        <v>477</v>
      </c>
      <c r="D169" s="19">
        <v>4847.1</v>
      </c>
      <c r="F169" s="61">
        <v>473.7</v>
      </c>
      <c r="H169" s="19">
        <f t="shared" si="8"/>
        <v>473.7</v>
      </c>
      <c r="J169" s="66">
        <v>6664.99</v>
      </c>
      <c r="N169" s="1">
        <f t="shared" si="10"/>
        <v>3157205.763</v>
      </c>
      <c r="P169" s="4">
        <f t="shared" si="9"/>
        <v>3157205.763</v>
      </c>
      <c r="Q169" s="23"/>
      <c r="R169" s="52">
        <v>23</v>
      </c>
      <c r="S169" s="66">
        <v>6664.99</v>
      </c>
      <c r="T169" s="4">
        <f t="shared" si="11"/>
        <v>153294.77</v>
      </c>
      <c r="V169" s="42"/>
      <c r="W169" s="1"/>
      <c r="X169" s="1"/>
    </row>
    <row r="170" spans="1:24" ht="12.75">
      <c r="A170" t="s">
        <v>233</v>
      </c>
      <c r="B170" t="s">
        <v>229</v>
      </c>
      <c r="C170" s="64" t="s">
        <v>478</v>
      </c>
      <c r="D170" s="19">
        <v>3512.2</v>
      </c>
      <c r="F170" s="61">
        <v>390.3</v>
      </c>
      <c r="H170" s="19">
        <f t="shared" si="8"/>
        <v>390.3</v>
      </c>
      <c r="J170" s="66">
        <v>6664.99</v>
      </c>
      <c r="N170" s="1">
        <f t="shared" si="10"/>
        <v>2601345.597</v>
      </c>
      <c r="P170" s="4">
        <f t="shared" si="9"/>
        <v>2601345.597</v>
      </c>
      <c r="Q170" s="23"/>
      <c r="R170" s="52">
        <v>44</v>
      </c>
      <c r="S170" s="66">
        <v>6664.99</v>
      </c>
      <c r="T170" s="4">
        <f t="shared" si="11"/>
        <v>293259.56</v>
      </c>
      <c r="V170" s="42"/>
      <c r="W170" s="1"/>
      <c r="X170" s="1"/>
    </row>
    <row r="171" spans="1:24" ht="12.75">
      <c r="A171" t="s">
        <v>234</v>
      </c>
      <c r="B171" t="s">
        <v>229</v>
      </c>
      <c r="C171" s="64" t="s">
        <v>479</v>
      </c>
      <c r="D171" s="19">
        <v>20603.5</v>
      </c>
      <c r="F171" s="61">
        <v>4892.8</v>
      </c>
      <c r="H171" s="19">
        <f t="shared" si="8"/>
        <v>4892.8</v>
      </c>
      <c r="J171" s="66">
        <v>6854.54</v>
      </c>
      <c r="N171" s="1">
        <f t="shared" si="10"/>
        <v>33537893.312000003</v>
      </c>
      <c r="P171" s="4">
        <f t="shared" si="9"/>
        <v>33537893.312000003</v>
      </c>
      <c r="Q171" s="23"/>
      <c r="R171" s="52">
        <v>306.5</v>
      </c>
      <c r="S171" s="66">
        <v>6854.54</v>
      </c>
      <c r="T171" s="4">
        <f t="shared" si="11"/>
        <v>2100916.51</v>
      </c>
      <c r="V171" s="42"/>
      <c r="W171" s="1"/>
      <c r="X171" s="1"/>
    </row>
    <row r="172" spans="1:24" ht="12.75">
      <c r="A172" t="s">
        <v>235</v>
      </c>
      <c r="B172" t="s">
        <v>229</v>
      </c>
      <c r="C172" s="64" t="s">
        <v>480</v>
      </c>
      <c r="D172" s="19">
        <v>1135.9</v>
      </c>
      <c r="F172" s="61">
        <v>0</v>
      </c>
      <c r="H172" s="19">
        <f t="shared" si="8"/>
        <v>0</v>
      </c>
      <c r="J172" s="66">
        <v>8167.59</v>
      </c>
      <c r="N172" s="1">
        <f t="shared" si="10"/>
        <v>0</v>
      </c>
      <c r="P172" s="4">
        <f t="shared" si="9"/>
        <v>0</v>
      </c>
      <c r="Q172" s="23"/>
      <c r="R172" s="52">
        <v>25</v>
      </c>
      <c r="S172" s="66">
        <v>8167.59</v>
      </c>
      <c r="T172" s="4">
        <f t="shared" si="11"/>
        <v>204189.75</v>
      </c>
      <c r="V172" s="42"/>
      <c r="W172" s="1"/>
      <c r="X172" s="1"/>
    </row>
    <row r="173" spans="1:24" ht="12.75">
      <c r="A173" t="s">
        <v>236</v>
      </c>
      <c r="B173" t="s">
        <v>229</v>
      </c>
      <c r="C173" s="64" t="s">
        <v>481</v>
      </c>
      <c r="D173" s="19">
        <v>2236.8</v>
      </c>
      <c r="F173" s="61">
        <v>0</v>
      </c>
      <c r="H173" s="19">
        <f t="shared" si="8"/>
        <v>0</v>
      </c>
      <c r="J173" s="66">
        <v>7216.39</v>
      </c>
      <c r="N173" s="1">
        <f t="shared" si="10"/>
        <v>0</v>
      </c>
      <c r="P173" s="4">
        <f t="shared" si="9"/>
        <v>0</v>
      </c>
      <c r="Q173" s="23"/>
      <c r="R173" s="52">
        <v>90</v>
      </c>
      <c r="S173" s="66">
        <v>7216.39</v>
      </c>
      <c r="T173" s="4">
        <f t="shared" si="11"/>
        <v>649475.1</v>
      </c>
      <c r="V173" s="42"/>
      <c r="W173" s="1"/>
      <c r="X173" s="1"/>
    </row>
    <row r="174" spans="1:24" ht="12.75">
      <c r="A174" t="s">
        <v>237</v>
      </c>
      <c r="B174" t="s">
        <v>229</v>
      </c>
      <c r="C174" s="64" t="s">
        <v>482</v>
      </c>
      <c r="D174" s="19">
        <v>784</v>
      </c>
      <c r="F174" s="61">
        <v>0</v>
      </c>
      <c r="H174" s="19">
        <f t="shared" si="8"/>
        <v>0</v>
      </c>
      <c r="J174" s="66">
        <v>7418.34</v>
      </c>
      <c r="N174" s="1">
        <f t="shared" si="10"/>
        <v>0</v>
      </c>
      <c r="P174" s="4">
        <f t="shared" si="9"/>
        <v>0</v>
      </c>
      <c r="Q174" s="23"/>
      <c r="R174" s="52">
        <v>15</v>
      </c>
      <c r="S174" s="66">
        <v>7418.34</v>
      </c>
      <c r="T174" s="4">
        <f t="shared" si="11"/>
        <v>111275.1</v>
      </c>
      <c r="V174" s="42"/>
      <c r="W174" s="1"/>
      <c r="X174" s="1"/>
    </row>
    <row r="175" spans="1:24" ht="12.75">
      <c r="A175" t="s">
        <v>238</v>
      </c>
      <c r="B175" t="s">
        <v>229</v>
      </c>
      <c r="C175" s="64" t="s">
        <v>483</v>
      </c>
      <c r="D175" s="19">
        <v>164.2</v>
      </c>
      <c r="F175" s="61">
        <v>0</v>
      </c>
      <c r="H175" s="19">
        <f t="shared" si="8"/>
        <v>0</v>
      </c>
      <c r="J175" s="66">
        <v>12358.88</v>
      </c>
      <c r="N175" s="1">
        <f t="shared" si="10"/>
        <v>0</v>
      </c>
      <c r="P175" s="4">
        <f t="shared" si="9"/>
        <v>0</v>
      </c>
      <c r="Q175" s="23"/>
      <c r="R175" s="52">
        <v>3.5</v>
      </c>
      <c r="S175" s="66">
        <v>12358.88</v>
      </c>
      <c r="T175" s="4">
        <f t="shared" si="11"/>
        <v>43256.079999999994</v>
      </c>
      <c r="V175" s="42"/>
      <c r="W175" s="1"/>
      <c r="X175" s="1"/>
    </row>
    <row r="176" spans="1:24" ht="12.75">
      <c r="A176" t="s">
        <v>239</v>
      </c>
      <c r="B176" t="s">
        <v>229</v>
      </c>
      <c r="C176" s="64" t="s">
        <v>484</v>
      </c>
      <c r="D176" s="19">
        <v>182.4</v>
      </c>
      <c r="F176" s="61">
        <v>0</v>
      </c>
      <c r="H176" s="19">
        <f t="shared" si="8"/>
        <v>0</v>
      </c>
      <c r="J176" s="66">
        <v>13250</v>
      </c>
      <c r="N176" s="1">
        <f t="shared" si="10"/>
        <v>0</v>
      </c>
      <c r="P176" s="4">
        <f t="shared" si="9"/>
        <v>0</v>
      </c>
      <c r="Q176" s="23"/>
      <c r="R176" s="52">
        <v>3</v>
      </c>
      <c r="S176" s="66">
        <v>13250</v>
      </c>
      <c r="T176" s="4">
        <f t="shared" si="11"/>
        <v>39750</v>
      </c>
      <c r="V176" s="42"/>
      <c r="W176" s="1"/>
      <c r="X176" s="1"/>
    </row>
    <row r="177" spans="1:24" ht="12.75">
      <c r="A177" t="s">
        <v>240</v>
      </c>
      <c r="B177" t="s">
        <v>229</v>
      </c>
      <c r="C177" s="64" t="s">
        <v>485</v>
      </c>
      <c r="D177" s="19">
        <v>80.39999999999999</v>
      </c>
      <c r="F177" s="61">
        <v>0</v>
      </c>
      <c r="H177" s="19">
        <f t="shared" si="8"/>
        <v>0</v>
      </c>
      <c r="J177" s="66">
        <v>16122.73</v>
      </c>
      <c r="N177" s="1">
        <f t="shared" si="10"/>
        <v>0</v>
      </c>
      <c r="P177" s="4">
        <f t="shared" si="9"/>
        <v>0</v>
      </c>
      <c r="Q177" s="23"/>
      <c r="R177" s="52">
        <v>1.5</v>
      </c>
      <c r="S177" s="66">
        <v>16122.73</v>
      </c>
      <c r="T177" s="4">
        <f t="shared" si="11"/>
        <v>24184.095</v>
      </c>
      <c r="V177" s="42"/>
      <c r="W177" s="1"/>
      <c r="X177" s="1"/>
    </row>
    <row r="178" spans="1:24" ht="12.75">
      <c r="A178" s="3">
        <v>3200</v>
      </c>
      <c r="B178" t="s">
        <v>241</v>
      </c>
      <c r="C178" s="64" t="s">
        <v>242</v>
      </c>
      <c r="D178" s="19">
        <v>773.4</v>
      </c>
      <c r="F178" s="61">
        <v>0</v>
      </c>
      <c r="H178" s="19">
        <f t="shared" si="8"/>
        <v>0</v>
      </c>
      <c r="J178" s="66">
        <v>7779.4</v>
      </c>
      <c r="N178" s="1">
        <f t="shared" si="10"/>
        <v>0</v>
      </c>
      <c r="P178" s="4">
        <f t="shared" si="9"/>
        <v>0</v>
      </c>
      <c r="Q178" s="23"/>
      <c r="R178" s="52">
        <v>15</v>
      </c>
      <c r="S178" s="66">
        <v>7779.4</v>
      </c>
      <c r="T178" s="4">
        <f t="shared" si="11"/>
        <v>116691</v>
      </c>
      <c r="V178" s="42"/>
      <c r="W178" s="1"/>
      <c r="X178" s="1"/>
    </row>
    <row r="179" spans="1:24" ht="12.75">
      <c r="A179" s="3">
        <v>3210</v>
      </c>
      <c r="B179" t="s">
        <v>241</v>
      </c>
      <c r="C179" s="64" t="s">
        <v>243</v>
      </c>
      <c r="D179" s="19">
        <v>664.5</v>
      </c>
      <c r="F179" s="61">
        <v>0</v>
      </c>
      <c r="H179" s="19">
        <f t="shared" si="8"/>
        <v>0</v>
      </c>
      <c r="J179" s="66">
        <v>7432.06</v>
      </c>
      <c r="N179" s="1">
        <f t="shared" si="10"/>
        <v>0</v>
      </c>
      <c r="P179" s="4">
        <f t="shared" si="9"/>
        <v>0</v>
      </c>
      <c r="Q179" s="23"/>
      <c r="R179" s="52">
        <v>11</v>
      </c>
      <c r="S179" s="66">
        <v>7432.06</v>
      </c>
      <c r="T179" s="4">
        <f t="shared" si="11"/>
        <v>81752.66</v>
      </c>
      <c r="V179" s="42"/>
      <c r="W179" s="1"/>
      <c r="X179" s="1"/>
    </row>
    <row r="180" spans="1:24" ht="12.75">
      <c r="A180" s="3">
        <v>3220</v>
      </c>
      <c r="B180" t="s">
        <v>241</v>
      </c>
      <c r="C180" s="64" t="s">
        <v>244</v>
      </c>
      <c r="D180" s="19">
        <v>172.8</v>
      </c>
      <c r="F180" s="61">
        <v>0</v>
      </c>
      <c r="H180" s="19">
        <f t="shared" si="8"/>
        <v>0</v>
      </c>
      <c r="J180" s="66">
        <v>12101.22</v>
      </c>
      <c r="N180" s="1">
        <f t="shared" si="10"/>
        <v>0</v>
      </c>
      <c r="P180" s="4">
        <f t="shared" si="9"/>
        <v>0</v>
      </c>
      <c r="Q180" s="23"/>
      <c r="R180" s="52">
        <v>5.5</v>
      </c>
      <c r="S180" s="66">
        <v>12101.22</v>
      </c>
      <c r="T180" s="4">
        <f t="shared" si="11"/>
        <v>66556.70999999999</v>
      </c>
      <c r="V180" s="42"/>
      <c r="W180" s="1"/>
      <c r="X180" s="1"/>
    </row>
    <row r="181" spans="1:24" ht="12.75">
      <c r="A181" s="3">
        <v>3230</v>
      </c>
      <c r="B181" t="s">
        <v>241</v>
      </c>
      <c r="C181" s="64" t="s">
        <v>245</v>
      </c>
      <c r="D181" s="19">
        <v>73.4</v>
      </c>
      <c r="F181" s="61">
        <v>0</v>
      </c>
      <c r="H181" s="19">
        <f t="shared" si="8"/>
        <v>0</v>
      </c>
      <c r="J181" s="66">
        <v>14447.87</v>
      </c>
      <c r="N181" s="1">
        <f t="shared" si="10"/>
        <v>0</v>
      </c>
      <c r="P181" s="4">
        <f t="shared" si="9"/>
        <v>0</v>
      </c>
      <c r="Q181" s="23"/>
      <c r="R181" s="52">
        <v>4</v>
      </c>
      <c r="S181" s="66">
        <v>14447.87</v>
      </c>
      <c r="T181" s="4">
        <f t="shared" si="11"/>
        <v>57791.48</v>
      </c>
      <c r="V181" s="42"/>
      <c r="W181" s="1"/>
      <c r="X181" s="1"/>
    </row>
    <row r="182" spans="1:23" ht="12.75">
      <c r="A182" s="3">
        <v>8001</v>
      </c>
      <c r="B182" t="s">
        <v>307</v>
      </c>
      <c r="C182" t="s">
        <v>308</v>
      </c>
      <c r="D182" s="19">
        <v>13468.3</v>
      </c>
      <c r="F182" s="19">
        <v>13468.3</v>
      </c>
      <c r="G182" s="19">
        <v>507.5</v>
      </c>
      <c r="H182" s="19">
        <f t="shared" si="8"/>
        <v>12960.8</v>
      </c>
      <c r="J182" s="1" t="s">
        <v>660</v>
      </c>
      <c r="L182" s="1">
        <v>6421.8</v>
      </c>
      <c r="N182" s="1">
        <v>89359330.39594305</v>
      </c>
      <c r="O182" s="1">
        <f>G182*L182</f>
        <v>3259063.5</v>
      </c>
      <c r="P182" s="4">
        <f t="shared" si="9"/>
        <v>92618393.89594305</v>
      </c>
      <c r="Q182" s="23"/>
      <c r="R182" s="107">
        <f>SUM(R183:R188)</f>
        <v>177</v>
      </c>
      <c r="S182" s="12" t="s">
        <v>660</v>
      </c>
      <c r="T182" s="83">
        <f>SUM(T183:T188)</f>
        <v>1251733.4400000002</v>
      </c>
      <c r="V182" s="42"/>
      <c r="W182" s="1"/>
    </row>
    <row r="183" spans="1:22" ht="12.75">
      <c r="A183" s="3"/>
      <c r="C183" s="86" t="s">
        <v>675</v>
      </c>
      <c r="D183" s="19"/>
      <c r="F183" s="19"/>
      <c r="H183" s="19"/>
      <c r="P183" s="4"/>
      <c r="Q183" s="23"/>
      <c r="R183" s="108">
        <v>7</v>
      </c>
      <c r="S183" s="109">
        <v>7034.68</v>
      </c>
      <c r="T183" s="110">
        <f aca="true" t="shared" si="12" ref="T183:T191">R183*S183</f>
        <v>49242.76</v>
      </c>
      <c r="V183" s="42"/>
    </row>
    <row r="184" spans="1:23" ht="12.75">
      <c r="A184" s="3"/>
      <c r="C184" s="86" t="s">
        <v>666</v>
      </c>
      <c r="D184" s="19"/>
      <c r="F184" s="19"/>
      <c r="H184" s="19"/>
      <c r="P184" s="4"/>
      <c r="Q184" s="23"/>
      <c r="R184" s="108">
        <v>57.5</v>
      </c>
      <c r="S184" s="109">
        <v>7249.72</v>
      </c>
      <c r="T184" s="110">
        <f t="shared" si="12"/>
        <v>416858.9</v>
      </c>
      <c r="V184" s="42"/>
      <c r="W184" s="1"/>
    </row>
    <row r="185" spans="1:23" ht="12.75">
      <c r="A185" s="3"/>
      <c r="C185" s="86" t="s">
        <v>667</v>
      </c>
      <c r="D185" s="19"/>
      <c r="F185" s="19"/>
      <c r="H185" s="19"/>
      <c r="P185" s="4"/>
      <c r="Q185" s="23"/>
      <c r="R185" s="108">
        <v>58</v>
      </c>
      <c r="S185" s="109">
        <v>6795.92</v>
      </c>
      <c r="T185" s="110">
        <f t="shared" si="12"/>
        <v>394163.36</v>
      </c>
      <c r="V185" s="42"/>
      <c r="W185" s="1"/>
    </row>
    <row r="186" spans="1:22" ht="12.75">
      <c r="A186" s="3"/>
      <c r="C186" s="86" t="s">
        <v>676</v>
      </c>
      <c r="D186" s="19"/>
      <c r="F186" s="19"/>
      <c r="H186" s="19"/>
      <c r="P186" s="4"/>
      <c r="Q186" s="23"/>
      <c r="R186" s="108">
        <v>10</v>
      </c>
      <c r="S186" s="109">
        <v>7355.89</v>
      </c>
      <c r="T186" s="110">
        <f t="shared" si="12"/>
        <v>73558.90000000001</v>
      </c>
      <c r="V186" s="42"/>
    </row>
    <row r="187" spans="1:22" ht="12.75">
      <c r="A187" s="3"/>
      <c r="C187" s="86" t="s">
        <v>678</v>
      </c>
      <c r="D187" s="19"/>
      <c r="F187" s="19"/>
      <c r="H187" s="19"/>
      <c r="P187" s="4"/>
      <c r="Q187" s="23"/>
      <c r="R187" s="108">
        <v>37</v>
      </c>
      <c r="S187" s="109">
        <v>7176.06</v>
      </c>
      <c r="T187" s="110">
        <f t="shared" si="12"/>
        <v>265514.22000000003</v>
      </c>
      <c r="V187" s="42"/>
    </row>
    <row r="188" spans="1:22" ht="12.75">
      <c r="A188" s="3"/>
      <c r="C188" s="86" t="s">
        <v>677</v>
      </c>
      <c r="D188" s="19"/>
      <c r="F188" s="19"/>
      <c r="H188" s="19"/>
      <c r="P188" s="4"/>
      <c r="Q188" s="23"/>
      <c r="R188" s="108">
        <v>7.5</v>
      </c>
      <c r="S188" s="109">
        <v>6986.04</v>
      </c>
      <c r="T188" s="110">
        <f t="shared" si="12"/>
        <v>52395.3</v>
      </c>
      <c r="V188" s="42"/>
    </row>
    <row r="189" spans="1:22" ht="12.75">
      <c r="A189" s="13">
        <v>8041</v>
      </c>
      <c r="B189" s="86" t="s">
        <v>686</v>
      </c>
      <c r="C189" s="86"/>
      <c r="D189" s="1">
        <v>0</v>
      </c>
      <c r="F189" s="19">
        <v>0</v>
      </c>
      <c r="H189" s="19">
        <f>F189-G189</f>
        <v>0</v>
      </c>
      <c r="J189" s="1">
        <v>0</v>
      </c>
      <c r="N189" s="1">
        <f>H189*J189</f>
        <v>0</v>
      </c>
      <c r="P189" s="4">
        <f>N189+O189</f>
        <v>0</v>
      </c>
      <c r="Q189" s="23"/>
      <c r="R189">
        <v>0</v>
      </c>
      <c r="S189" s="65"/>
      <c r="T189" s="4">
        <f t="shared" si="12"/>
        <v>0</v>
      </c>
      <c r="V189" s="42"/>
    </row>
    <row r="190" spans="1:22" ht="12.75">
      <c r="A190" s="13">
        <v>8042</v>
      </c>
      <c r="B190" s="86" t="s">
        <v>687</v>
      </c>
      <c r="C190" s="86"/>
      <c r="D190" s="1">
        <v>0</v>
      </c>
      <c r="F190" s="19">
        <v>0</v>
      </c>
      <c r="H190" s="19">
        <f>F190-G190</f>
        <v>0</v>
      </c>
      <c r="J190" s="1">
        <v>0</v>
      </c>
      <c r="N190" s="1">
        <f>H190*J190</f>
        <v>0</v>
      </c>
      <c r="P190" s="4">
        <f>N190+O190</f>
        <v>0</v>
      </c>
      <c r="Q190" s="23"/>
      <c r="R190">
        <v>0</v>
      </c>
      <c r="S190" s="65"/>
      <c r="T190" s="4">
        <f t="shared" si="12"/>
        <v>0</v>
      </c>
      <c r="V190" s="42"/>
    </row>
    <row r="191" spans="1:22" ht="12.75">
      <c r="A191" s="13">
        <v>8043</v>
      </c>
      <c r="B191" s="86" t="s">
        <v>688</v>
      </c>
      <c r="C191" s="86"/>
      <c r="D191" s="1">
        <v>0</v>
      </c>
      <c r="F191" s="19">
        <v>0</v>
      </c>
      <c r="H191" s="19">
        <f>F191-G191</f>
        <v>0</v>
      </c>
      <c r="J191" s="1">
        <v>0</v>
      </c>
      <c r="N191" s="1">
        <f>H191*J191</f>
        <v>0</v>
      </c>
      <c r="P191" s="4">
        <f>N191+O191</f>
        <v>0</v>
      </c>
      <c r="Q191" s="23"/>
      <c r="R191">
        <v>0</v>
      </c>
      <c r="S191" s="65"/>
      <c r="T191" s="4">
        <f t="shared" si="12"/>
        <v>0</v>
      </c>
      <c r="V191" s="42"/>
    </row>
    <row r="192" spans="1:22" ht="12.75">
      <c r="A192" s="3">
        <v>9025</v>
      </c>
      <c r="B192" s="3">
        <v>9025</v>
      </c>
      <c r="C192" t="s">
        <v>248</v>
      </c>
      <c r="D192" s="1">
        <v>0</v>
      </c>
      <c r="F192" s="19">
        <v>0</v>
      </c>
      <c r="H192" s="19">
        <f t="shared" si="8"/>
        <v>0</v>
      </c>
      <c r="J192" s="1">
        <v>0</v>
      </c>
      <c r="N192" s="1">
        <f t="shared" si="10"/>
        <v>0</v>
      </c>
      <c r="P192" s="4">
        <f aca="true" t="shared" si="13" ref="P192:P209">N192+O192</f>
        <v>0</v>
      </c>
      <c r="Q192" s="23"/>
      <c r="R192">
        <v>0</v>
      </c>
      <c r="S192" s="65"/>
      <c r="T192" s="4">
        <f t="shared" si="11"/>
        <v>0</v>
      </c>
      <c r="V192" s="42"/>
    </row>
    <row r="193" spans="1:22" ht="12.75">
      <c r="A193" s="3">
        <v>9030</v>
      </c>
      <c r="B193" s="3">
        <v>9030</v>
      </c>
      <c r="C193" t="s">
        <v>249</v>
      </c>
      <c r="D193" s="1">
        <v>0</v>
      </c>
      <c r="F193" s="19">
        <v>0</v>
      </c>
      <c r="H193" s="19">
        <f t="shared" si="8"/>
        <v>0</v>
      </c>
      <c r="J193" s="1">
        <v>0</v>
      </c>
      <c r="N193" s="1">
        <f t="shared" si="10"/>
        <v>0</v>
      </c>
      <c r="P193" s="4">
        <f t="shared" si="13"/>
        <v>0</v>
      </c>
      <c r="Q193" s="23"/>
      <c r="R193">
        <v>0</v>
      </c>
      <c r="S193" s="65"/>
      <c r="T193" s="4">
        <f t="shared" si="11"/>
        <v>0</v>
      </c>
      <c r="V193" s="42"/>
    </row>
    <row r="194" spans="1:22" ht="12.75">
      <c r="A194" s="3">
        <v>9035</v>
      </c>
      <c r="B194" s="3">
        <v>9035</v>
      </c>
      <c r="C194" t="s">
        <v>250</v>
      </c>
      <c r="D194" s="1">
        <v>0</v>
      </c>
      <c r="F194" s="19">
        <v>0</v>
      </c>
      <c r="H194" s="19">
        <f t="shared" si="8"/>
        <v>0</v>
      </c>
      <c r="J194" s="1">
        <v>0</v>
      </c>
      <c r="N194" s="1">
        <f t="shared" si="10"/>
        <v>0</v>
      </c>
      <c r="P194" s="4">
        <f t="shared" si="13"/>
        <v>0</v>
      </c>
      <c r="Q194" s="23"/>
      <c r="R194">
        <v>0</v>
      </c>
      <c r="S194" s="65"/>
      <c r="T194" s="4">
        <f t="shared" si="11"/>
        <v>0</v>
      </c>
      <c r="V194" s="42"/>
    </row>
    <row r="195" spans="1:22" ht="12.75">
      <c r="A195" s="3">
        <v>9040</v>
      </c>
      <c r="B195" s="3">
        <v>9040</v>
      </c>
      <c r="C195" t="s">
        <v>251</v>
      </c>
      <c r="D195" s="1">
        <v>0</v>
      </c>
      <c r="F195" s="19">
        <v>0</v>
      </c>
      <c r="H195" s="19">
        <f t="shared" si="8"/>
        <v>0</v>
      </c>
      <c r="J195" s="1">
        <v>0</v>
      </c>
      <c r="N195" s="1">
        <f t="shared" si="10"/>
        <v>0</v>
      </c>
      <c r="P195" s="4">
        <f t="shared" si="13"/>
        <v>0</v>
      </c>
      <c r="Q195" s="23"/>
      <c r="R195">
        <v>0</v>
      </c>
      <c r="S195" s="65"/>
      <c r="T195" s="4">
        <f t="shared" si="11"/>
        <v>0</v>
      </c>
      <c r="V195" s="42"/>
    </row>
    <row r="196" spans="1:22" ht="12.75">
      <c r="A196" s="3">
        <v>9045</v>
      </c>
      <c r="B196" s="3">
        <v>9045</v>
      </c>
      <c r="C196" t="s">
        <v>252</v>
      </c>
      <c r="D196" s="1">
        <v>0</v>
      </c>
      <c r="F196" s="19">
        <v>0</v>
      </c>
      <c r="H196" s="19">
        <f t="shared" si="8"/>
        <v>0</v>
      </c>
      <c r="J196" s="1">
        <v>0</v>
      </c>
      <c r="N196" s="1">
        <f t="shared" si="10"/>
        <v>0</v>
      </c>
      <c r="P196" s="4">
        <f t="shared" si="13"/>
        <v>0</v>
      </c>
      <c r="Q196" s="23"/>
      <c r="R196">
        <v>0</v>
      </c>
      <c r="S196" s="65"/>
      <c r="T196" s="4">
        <f t="shared" si="11"/>
        <v>0</v>
      </c>
      <c r="V196" s="42"/>
    </row>
    <row r="197" spans="1:22" ht="12.75">
      <c r="A197" s="3">
        <v>9050</v>
      </c>
      <c r="B197" s="3">
        <v>9050</v>
      </c>
      <c r="C197" t="s">
        <v>253</v>
      </c>
      <c r="D197" s="1">
        <v>0</v>
      </c>
      <c r="F197" s="19">
        <v>0</v>
      </c>
      <c r="H197" s="19">
        <f t="shared" si="8"/>
        <v>0</v>
      </c>
      <c r="J197" s="1">
        <v>0</v>
      </c>
      <c r="N197" s="1">
        <f t="shared" si="10"/>
        <v>0</v>
      </c>
      <c r="P197" s="4">
        <f t="shared" si="13"/>
        <v>0</v>
      </c>
      <c r="Q197" s="23"/>
      <c r="R197">
        <v>0</v>
      </c>
      <c r="S197" s="65"/>
      <c r="T197" s="4">
        <f t="shared" si="11"/>
        <v>0</v>
      </c>
      <c r="V197" s="42"/>
    </row>
    <row r="198" spans="1:22" ht="12.75">
      <c r="A198" s="3">
        <v>9055</v>
      </c>
      <c r="B198" s="3">
        <v>9055</v>
      </c>
      <c r="C198" t="s">
        <v>254</v>
      </c>
      <c r="D198" s="1">
        <v>0</v>
      </c>
      <c r="F198" s="19">
        <v>0</v>
      </c>
      <c r="H198" s="19">
        <f t="shared" si="8"/>
        <v>0</v>
      </c>
      <c r="J198" s="1">
        <v>0</v>
      </c>
      <c r="N198" s="1">
        <f t="shared" si="10"/>
        <v>0</v>
      </c>
      <c r="P198" s="4">
        <f t="shared" si="13"/>
        <v>0</v>
      </c>
      <c r="Q198" s="23"/>
      <c r="R198">
        <v>0</v>
      </c>
      <c r="S198" s="65"/>
      <c r="T198" s="4">
        <f t="shared" si="11"/>
        <v>0</v>
      </c>
      <c r="V198" s="42"/>
    </row>
    <row r="199" spans="1:22" ht="12.75">
      <c r="A199" s="3">
        <v>9060</v>
      </c>
      <c r="B199" s="3">
        <v>9060</v>
      </c>
      <c r="C199" t="s">
        <v>255</v>
      </c>
      <c r="D199" s="1">
        <v>0</v>
      </c>
      <c r="F199" s="19">
        <v>0</v>
      </c>
      <c r="H199" s="19">
        <f t="shared" si="8"/>
        <v>0</v>
      </c>
      <c r="J199" s="1">
        <v>0</v>
      </c>
      <c r="N199" s="1">
        <f t="shared" si="10"/>
        <v>0</v>
      </c>
      <c r="P199" s="4">
        <f t="shared" si="13"/>
        <v>0</v>
      </c>
      <c r="Q199" s="23"/>
      <c r="R199">
        <v>0</v>
      </c>
      <c r="S199" s="65"/>
      <c r="T199" s="4">
        <f t="shared" si="11"/>
        <v>0</v>
      </c>
      <c r="V199" s="42"/>
    </row>
    <row r="200" spans="1:22" ht="12.75">
      <c r="A200" s="3">
        <v>9075</v>
      </c>
      <c r="B200" s="3">
        <v>9075</v>
      </c>
      <c r="C200" t="s">
        <v>256</v>
      </c>
      <c r="D200" s="1">
        <v>0</v>
      </c>
      <c r="F200" s="19">
        <v>0</v>
      </c>
      <c r="H200" s="19">
        <f t="shared" si="8"/>
        <v>0</v>
      </c>
      <c r="J200" s="1">
        <v>0</v>
      </c>
      <c r="N200" s="1">
        <f t="shared" si="10"/>
        <v>0</v>
      </c>
      <c r="P200" s="4">
        <f t="shared" si="13"/>
        <v>0</v>
      </c>
      <c r="Q200" s="23"/>
      <c r="R200">
        <v>0</v>
      </c>
      <c r="S200" s="65"/>
      <c r="T200" s="4">
        <f t="shared" si="11"/>
        <v>0</v>
      </c>
      <c r="V200" s="42"/>
    </row>
    <row r="201" spans="1:22" ht="12.75">
      <c r="A201" s="3">
        <v>9080</v>
      </c>
      <c r="B201" s="3">
        <v>9080</v>
      </c>
      <c r="C201" t="s">
        <v>257</v>
      </c>
      <c r="D201" s="1">
        <v>0</v>
      </c>
      <c r="F201" s="19">
        <v>0</v>
      </c>
      <c r="H201" s="19">
        <f t="shared" si="8"/>
        <v>0</v>
      </c>
      <c r="J201" s="1">
        <v>0</v>
      </c>
      <c r="N201" s="1">
        <f t="shared" si="10"/>
        <v>0</v>
      </c>
      <c r="P201" s="4">
        <f t="shared" si="13"/>
        <v>0</v>
      </c>
      <c r="Q201" s="23"/>
      <c r="R201">
        <v>0</v>
      </c>
      <c r="S201" s="65"/>
      <c r="T201" s="4">
        <f t="shared" si="11"/>
        <v>0</v>
      </c>
      <c r="V201" s="42"/>
    </row>
    <row r="202" spans="1:22" ht="12.75">
      <c r="A202" s="3">
        <v>9095</v>
      </c>
      <c r="B202" s="3">
        <v>9095</v>
      </c>
      <c r="C202" t="s">
        <v>258</v>
      </c>
      <c r="D202" s="1">
        <v>0</v>
      </c>
      <c r="F202" s="19">
        <v>0</v>
      </c>
      <c r="H202" s="19">
        <f t="shared" si="8"/>
        <v>0</v>
      </c>
      <c r="J202" s="1">
        <v>0</v>
      </c>
      <c r="N202" s="1">
        <f t="shared" si="10"/>
        <v>0</v>
      </c>
      <c r="P202" s="4">
        <f t="shared" si="13"/>
        <v>0</v>
      </c>
      <c r="Q202" s="23"/>
      <c r="R202">
        <v>0</v>
      </c>
      <c r="S202" s="65"/>
      <c r="T202" s="4">
        <f t="shared" si="11"/>
        <v>0</v>
      </c>
      <c r="V202" s="42"/>
    </row>
    <row r="203" spans="1:22" ht="12.75">
      <c r="A203" s="3">
        <v>9120</v>
      </c>
      <c r="B203" s="3">
        <v>9120</v>
      </c>
      <c r="C203" t="s">
        <v>259</v>
      </c>
      <c r="D203" s="1">
        <v>0</v>
      </c>
      <c r="F203" s="19">
        <v>0</v>
      </c>
      <c r="H203" s="19">
        <f t="shared" si="8"/>
        <v>0</v>
      </c>
      <c r="J203" s="1">
        <v>0</v>
      </c>
      <c r="N203" s="1">
        <f t="shared" si="10"/>
        <v>0</v>
      </c>
      <c r="P203" s="4">
        <f t="shared" si="13"/>
        <v>0</v>
      </c>
      <c r="Q203" s="23"/>
      <c r="R203">
        <v>0</v>
      </c>
      <c r="S203" s="65"/>
      <c r="T203" s="4">
        <f t="shared" si="11"/>
        <v>0</v>
      </c>
      <c r="V203" s="42"/>
    </row>
    <row r="204" spans="1:22" ht="12.75">
      <c r="A204" s="3">
        <v>9125</v>
      </c>
      <c r="B204" s="3">
        <v>9125</v>
      </c>
      <c r="C204" t="s">
        <v>260</v>
      </c>
      <c r="D204" s="1">
        <v>0</v>
      </c>
      <c r="F204" s="19">
        <v>0</v>
      </c>
      <c r="H204" s="19">
        <f t="shared" si="8"/>
        <v>0</v>
      </c>
      <c r="J204" s="1">
        <v>0</v>
      </c>
      <c r="N204" s="1">
        <f t="shared" si="10"/>
        <v>0</v>
      </c>
      <c r="P204" s="4">
        <f t="shared" si="13"/>
        <v>0</v>
      </c>
      <c r="Q204" s="23"/>
      <c r="R204">
        <v>0</v>
      </c>
      <c r="S204" s="65"/>
      <c r="T204" s="4">
        <f t="shared" si="11"/>
        <v>0</v>
      </c>
      <c r="V204" s="42"/>
    </row>
    <row r="205" spans="1:22" ht="12.75">
      <c r="A205" s="3">
        <v>9130</v>
      </c>
      <c r="B205" s="3">
        <v>9130</v>
      </c>
      <c r="C205" t="s">
        <v>487</v>
      </c>
      <c r="D205" s="1">
        <v>0</v>
      </c>
      <c r="F205" s="19">
        <v>0</v>
      </c>
      <c r="H205" s="19">
        <f aca="true" t="shared" si="14" ref="H205:H211">F205-G205</f>
        <v>0</v>
      </c>
      <c r="J205" s="1">
        <v>0</v>
      </c>
      <c r="N205" s="1">
        <f aca="true" t="shared" si="15" ref="N205:N211">H205*J205</f>
        <v>0</v>
      </c>
      <c r="P205" s="4">
        <f t="shared" si="13"/>
        <v>0</v>
      </c>
      <c r="Q205" s="23"/>
      <c r="R205">
        <v>0</v>
      </c>
      <c r="S205" s="65"/>
      <c r="T205" s="4">
        <f t="shared" si="11"/>
        <v>0</v>
      </c>
      <c r="V205" s="42"/>
    </row>
    <row r="206" spans="1:22" ht="12.75">
      <c r="A206" s="3">
        <v>9135</v>
      </c>
      <c r="B206" s="3">
        <v>9135</v>
      </c>
      <c r="C206" t="s">
        <v>488</v>
      </c>
      <c r="D206" s="1">
        <v>0</v>
      </c>
      <c r="F206" s="19">
        <v>0</v>
      </c>
      <c r="H206" s="19">
        <f t="shared" si="14"/>
        <v>0</v>
      </c>
      <c r="J206" s="1">
        <v>0</v>
      </c>
      <c r="N206" s="1">
        <f t="shared" si="15"/>
        <v>0</v>
      </c>
      <c r="P206" s="4">
        <f t="shared" si="13"/>
        <v>0</v>
      </c>
      <c r="Q206" s="23"/>
      <c r="R206">
        <v>0</v>
      </c>
      <c r="S206" s="65"/>
      <c r="T206" s="4">
        <f aca="true" t="shared" si="16" ref="T206:T211">R206*S206</f>
        <v>0</v>
      </c>
      <c r="V206" s="42"/>
    </row>
    <row r="207" spans="1:22" ht="12.75">
      <c r="A207" s="3">
        <v>9140</v>
      </c>
      <c r="B207" s="3">
        <v>9140</v>
      </c>
      <c r="C207" t="s">
        <v>261</v>
      </c>
      <c r="D207" s="1">
        <v>0</v>
      </c>
      <c r="F207" s="19">
        <v>0</v>
      </c>
      <c r="H207" s="19">
        <f t="shared" si="14"/>
        <v>0</v>
      </c>
      <c r="J207" s="1">
        <v>0</v>
      </c>
      <c r="N207" s="1">
        <f t="shared" si="15"/>
        <v>0</v>
      </c>
      <c r="P207" s="4">
        <f t="shared" si="13"/>
        <v>0</v>
      </c>
      <c r="Q207" s="23"/>
      <c r="R207">
        <v>0</v>
      </c>
      <c r="S207" s="65"/>
      <c r="T207" s="4">
        <f t="shared" si="16"/>
        <v>0</v>
      </c>
      <c r="V207" s="42"/>
    </row>
    <row r="208" spans="1:22" ht="12.75">
      <c r="A208" s="3">
        <v>9145</v>
      </c>
      <c r="B208" s="3">
        <v>9145</v>
      </c>
      <c r="C208" t="s">
        <v>262</v>
      </c>
      <c r="D208" s="1">
        <v>0</v>
      </c>
      <c r="F208" s="19">
        <v>0</v>
      </c>
      <c r="H208" s="19">
        <f t="shared" si="14"/>
        <v>0</v>
      </c>
      <c r="J208" s="1">
        <v>0</v>
      </c>
      <c r="N208" s="1">
        <f t="shared" si="15"/>
        <v>0</v>
      </c>
      <c r="P208" s="4">
        <f t="shared" si="13"/>
        <v>0</v>
      </c>
      <c r="Q208" s="23"/>
      <c r="R208">
        <v>0</v>
      </c>
      <c r="S208" s="65"/>
      <c r="T208" s="4">
        <f t="shared" si="16"/>
        <v>0</v>
      </c>
      <c r="V208" s="42"/>
    </row>
    <row r="209" spans="1:22" ht="12.75">
      <c r="A209" s="3" t="s">
        <v>247</v>
      </c>
      <c r="B209" s="3" t="s">
        <v>247</v>
      </c>
      <c r="C209" t="s">
        <v>263</v>
      </c>
      <c r="D209" s="1">
        <v>0</v>
      </c>
      <c r="F209" s="19">
        <v>0</v>
      </c>
      <c r="H209" s="19">
        <f t="shared" si="14"/>
        <v>0</v>
      </c>
      <c r="J209" s="1">
        <v>0</v>
      </c>
      <c r="N209" s="1">
        <f t="shared" si="15"/>
        <v>0</v>
      </c>
      <c r="P209" s="4">
        <f t="shared" si="13"/>
        <v>0</v>
      </c>
      <c r="Q209" s="23"/>
      <c r="R209">
        <v>0</v>
      </c>
      <c r="S209" s="65"/>
      <c r="T209" s="4">
        <f t="shared" si="16"/>
        <v>0</v>
      </c>
      <c r="V209" s="42"/>
    </row>
    <row r="210" spans="1:20" ht="12.75">
      <c r="A210" s="3">
        <v>9160</v>
      </c>
      <c r="B210" s="3">
        <v>9160</v>
      </c>
      <c r="C210" t="s">
        <v>264</v>
      </c>
      <c r="D210" s="1">
        <v>0</v>
      </c>
      <c r="F210" s="19">
        <v>0</v>
      </c>
      <c r="H210" s="19">
        <f t="shared" si="14"/>
        <v>0</v>
      </c>
      <c r="J210" s="1">
        <v>0</v>
      </c>
      <c r="N210" s="1">
        <f t="shared" si="15"/>
        <v>0</v>
      </c>
      <c r="P210" s="4">
        <f>N210+O210</f>
        <v>0</v>
      </c>
      <c r="Q210" s="23"/>
      <c r="R210">
        <v>0</v>
      </c>
      <c r="S210" s="65"/>
      <c r="T210" s="4">
        <f t="shared" si="16"/>
        <v>0</v>
      </c>
    </row>
    <row r="211" spans="1:22" ht="12.75">
      <c r="A211" s="3">
        <v>9165</v>
      </c>
      <c r="B211" s="3">
        <v>9165</v>
      </c>
      <c r="C211" t="s">
        <v>489</v>
      </c>
      <c r="D211" s="1">
        <v>0</v>
      </c>
      <c r="F211" s="19">
        <v>0</v>
      </c>
      <c r="H211" s="19">
        <f t="shared" si="14"/>
        <v>0</v>
      </c>
      <c r="J211" s="1">
        <v>0</v>
      </c>
      <c r="N211" s="1">
        <f t="shared" si="15"/>
        <v>0</v>
      </c>
      <c r="P211" s="4">
        <f>N211+O211</f>
        <v>0</v>
      </c>
      <c r="Q211" s="23"/>
      <c r="R211">
        <v>0</v>
      </c>
      <c r="S211" s="65"/>
      <c r="T211" s="4">
        <f t="shared" si="16"/>
        <v>0</v>
      </c>
      <c r="V211" s="1"/>
    </row>
    <row r="212" spans="1:22" ht="12.75">
      <c r="A212" s="3">
        <v>9170</v>
      </c>
      <c r="B212" s="119" t="s">
        <v>689</v>
      </c>
      <c r="D212" s="1">
        <v>0</v>
      </c>
      <c r="F212" s="19">
        <v>0</v>
      </c>
      <c r="H212" s="19">
        <f>F212-G212</f>
        <v>0</v>
      </c>
      <c r="J212" s="1">
        <v>0</v>
      </c>
      <c r="N212" s="1">
        <f>H212*J212</f>
        <v>0</v>
      </c>
      <c r="P212" s="4">
        <f>N212+O212</f>
        <v>0</v>
      </c>
      <c r="Q212" s="23"/>
      <c r="R212">
        <v>0</v>
      </c>
      <c r="S212" s="65"/>
      <c r="T212" s="4">
        <f>R212*S212</f>
        <v>0</v>
      </c>
      <c r="V212" s="1"/>
    </row>
    <row r="214" spans="3:20" ht="12.75">
      <c r="C214" t="s">
        <v>293</v>
      </c>
      <c r="D214" s="19">
        <f aca="true" t="shared" si="17" ref="D214:I214">SUM(D4:D213)</f>
        <v>844527.6</v>
      </c>
      <c r="E214" s="1">
        <f t="shared" si="17"/>
        <v>0</v>
      </c>
      <c r="F214" s="19">
        <f t="shared" si="17"/>
        <v>95234.7</v>
      </c>
      <c r="G214" s="19">
        <f t="shared" si="17"/>
        <v>8248.8</v>
      </c>
      <c r="H214" s="19">
        <f t="shared" si="17"/>
        <v>86985.9</v>
      </c>
      <c r="I214" s="1">
        <f t="shared" si="17"/>
        <v>0</v>
      </c>
      <c r="K214" s="1">
        <f>SUM(K4:K213)</f>
        <v>0</v>
      </c>
      <c r="M214" s="1"/>
      <c r="N214" s="1">
        <f>SUM(N4:N213)</f>
        <v>604808803.407943</v>
      </c>
      <c r="O214" s="1">
        <f>SUM(O4:O213)</f>
        <v>52972143.84</v>
      </c>
      <c r="P214" s="1">
        <f>SUM(P4:P213)</f>
        <v>657780947.2479432</v>
      </c>
      <c r="Q214" s="1">
        <f>SUM(Q4:Q213)</f>
        <v>0</v>
      </c>
      <c r="R214" s="19">
        <f>SUM(R4:R182)</f>
        <v>14180</v>
      </c>
      <c r="T214" s="1">
        <f>SUM(T4:T182)</f>
        <v>102189793.71999997</v>
      </c>
    </row>
    <row r="215" ht="12.75">
      <c r="J215" s="1" t="s">
        <v>294</v>
      </c>
    </row>
    <row r="217" ht="12.75">
      <c r="N217" s="42"/>
    </row>
    <row r="219" ht="12.75">
      <c r="R219" t="s">
        <v>294</v>
      </c>
    </row>
  </sheetData>
  <sheetProtection/>
  <printOptions/>
  <pageMargins left="0.25" right="0.25" top="1" bottom="1" header="0.5" footer="0.5"/>
  <pageSetup horizontalDpi="600" verticalDpi="600" orientation="landscape" paperSize="5" scale="75" r:id="rId1"/>
  <headerFooter alignWithMargins="0">
    <oddHeader>&amp;CFY 2014-15 Charter Schools and Colorado Preschool Program (CPP/ECARE) Allocation Minimums for Data Pipeline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45.28125" style="0" bestFit="1" customWidth="1"/>
    <col min="4" max="4" width="24.28125" style="0" customWidth="1"/>
    <col min="7" max="7" width="9.140625" style="58" customWidth="1"/>
  </cols>
  <sheetData>
    <row r="1" spans="1:7" ht="12.75">
      <c r="A1" s="17" t="s">
        <v>0</v>
      </c>
      <c r="B1" s="17" t="s">
        <v>1</v>
      </c>
      <c r="C1" s="17" t="s">
        <v>2</v>
      </c>
      <c r="D1" s="25" t="s">
        <v>289</v>
      </c>
      <c r="F1" s="9"/>
      <c r="G1" s="59"/>
    </row>
    <row r="2" spans="1:7" ht="12.75">
      <c r="A2" s="17"/>
      <c r="B2" s="17"/>
      <c r="C2" s="17"/>
      <c r="D2" s="2" t="s">
        <v>290</v>
      </c>
      <c r="F2" s="9"/>
      <c r="G2" s="59"/>
    </row>
    <row r="3" spans="1:7" ht="12.75">
      <c r="A3" s="17"/>
      <c r="B3" s="17"/>
      <c r="C3" s="17"/>
      <c r="D3" s="2" t="s">
        <v>304</v>
      </c>
      <c r="F3" s="9"/>
      <c r="G3" s="59"/>
    </row>
    <row r="4" spans="1:7" ht="12.75">
      <c r="A4" s="17"/>
      <c r="B4" s="17"/>
      <c r="C4" s="17"/>
      <c r="D4" s="2" t="s">
        <v>291</v>
      </c>
      <c r="F4" s="9"/>
      <c r="G4" s="59"/>
    </row>
    <row r="5" spans="3:7" ht="12.75">
      <c r="C5" s="9"/>
      <c r="D5" s="9"/>
      <c r="F5" s="9"/>
      <c r="G5" s="59"/>
    </row>
    <row r="6" spans="1:7" ht="12.75">
      <c r="A6" t="s">
        <v>5</v>
      </c>
      <c r="B6" t="s">
        <v>6</v>
      </c>
      <c r="C6" s="64" t="s">
        <v>313</v>
      </c>
      <c r="D6" s="26">
        <v>0</v>
      </c>
      <c r="F6" s="60"/>
      <c r="G6" s="59"/>
    </row>
    <row r="7" spans="1:7" ht="12.75">
      <c r="A7" t="s">
        <v>7</v>
      </c>
      <c r="B7" t="s">
        <v>6</v>
      </c>
      <c r="C7" s="64" t="s">
        <v>314</v>
      </c>
      <c r="D7" s="26">
        <v>4</v>
      </c>
      <c r="F7" s="60"/>
      <c r="G7" s="59"/>
    </row>
    <row r="8" spans="1:7" ht="12.75">
      <c r="A8" t="s">
        <v>8</v>
      </c>
      <c r="B8" t="s">
        <v>6</v>
      </c>
      <c r="C8" s="64" t="s">
        <v>315</v>
      </c>
      <c r="D8" s="26">
        <v>0</v>
      </c>
      <c r="F8" s="60"/>
      <c r="G8" s="59"/>
    </row>
    <row r="9" spans="1:7" ht="12.75">
      <c r="A9" t="s">
        <v>9</v>
      </c>
      <c r="B9" t="s">
        <v>6</v>
      </c>
      <c r="C9" s="64" t="s">
        <v>316</v>
      </c>
      <c r="D9" s="26">
        <v>5</v>
      </c>
      <c r="F9" s="60"/>
      <c r="G9" s="59"/>
    </row>
    <row r="10" spans="1:7" ht="12.75">
      <c r="A10" t="s">
        <v>10</v>
      </c>
      <c r="B10" t="s">
        <v>6</v>
      </c>
      <c r="C10" s="64" t="s">
        <v>317</v>
      </c>
      <c r="D10" s="26">
        <v>0</v>
      </c>
      <c r="F10" s="60"/>
      <c r="G10" s="59"/>
    </row>
    <row r="11" spans="1:7" ht="12.75">
      <c r="A11" t="s">
        <v>11</v>
      </c>
      <c r="B11" t="s">
        <v>6</v>
      </c>
      <c r="C11" s="64" t="s">
        <v>318</v>
      </c>
      <c r="D11" s="26">
        <v>1</v>
      </c>
      <c r="F11" s="60"/>
      <c r="G11" s="59"/>
    </row>
    <row r="12" spans="1:7" ht="12.75">
      <c r="A12" t="s">
        <v>12</v>
      </c>
      <c r="B12" t="s">
        <v>6</v>
      </c>
      <c r="C12" s="64" t="s">
        <v>319</v>
      </c>
      <c r="D12" s="26">
        <v>1</v>
      </c>
      <c r="F12" s="60"/>
      <c r="G12" s="59"/>
    </row>
    <row r="13" spans="1:7" ht="12.75">
      <c r="A13" t="s">
        <v>13</v>
      </c>
      <c r="B13" t="s">
        <v>14</v>
      </c>
      <c r="C13" s="64" t="s">
        <v>320</v>
      </c>
      <c r="D13" s="26">
        <v>0</v>
      </c>
      <c r="F13" s="60"/>
      <c r="G13" s="59"/>
    </row>
    <row r="14" spans="1:7" ht="12.75">
      <c r="A14" t="s">
        <v>15</v>
      </c>
      <c r="B14" t="s">
        <v>14</v>
      </c>
      <c r="C14" s="64" t="s">
        <v>321</v>
      </c>
      <c r="D14" s="26">
        <v>0</v>
      </c>
      <c r="F14" s="60"/>
      <c r="G14" s="59"/>
    </row>
    <row r="15" spans="1:7" ht="12.75">
      <c r="A15" t="s">
        <v>16</v>
      </c>
      <c r="B15" t="s">
        <v>17</v>
      </c>
      <c r="C15" s="64" t="s">
        <v>322</v>
      </c>
      <c r="D15" s="26">
        <v>0</v>
      </c>
      <c r="F15" s="60"/>
      <c r="G15" s="59"/>
    </row>
    <row r="16" spans="1:7" ht="12.75">
      <c r="A16" t="s">
        <v>18</v>
      </c>
      <c r="B16" t="s">
        <v>17</v>
      </c>
      <c r="C16" s="64" t="s">
        <v>323</v>
      </c>
      <c r="D16" s="26">
        <v>0</v>
      </c>
      <c r="F16" s="60"/>
      <c r="G16" s="59"/>
    </row>
    <row r="17" spans="1:7" ht="12.75">
      <c r="A17" t="s">
        <v>19</v>
      </c>
      <c r="B17" t="s">
        <v>17</v>
      </c>
      <c r="C17" s="64" t="s">
        <v>324</v>
      </c>
      <c r="D17" s="26">
        <v>1</v>
      </c>
      <c r="F17" s="60"/>
      <c r="G17" s="59"/>
    </row>
    <row r="18" spans="1:7" ht="12.75">
      <c r="A18" t="s">
        <v>20</v>
      </c>
      <c r="B18" t="s">
        <v>17</v>
      </c>
      <c r="C18" s="64" t="s">
        <v>325</v>
      </c>
      <c r="D18" s="26">
        <v>2</v>
      </c>
      <c r="F18" s="60"/>
      <c r="G18" s="59"/>
    </row>
    <row r="19" spans="1:7" ht="12.75">
      <c r="A19" t="s">
        <v>21</v>
      </c>
      <c r="B19" t="s">
        <v>17</v>
      </c>
      <c r="C19" s="64" t="s">
        <v>326</v>
      </c>
      <c r="D19" s="26">
        <v>0</v>
      </c>
      <c r="F19" s="60"/>
      <c r="G19" s="59"/>
    </row>
    <row r="20" spans="1:7" ht="12.75">
      <c r="A20" t="s">
        <v>22</v>
      </c>
      <c r="B20" t="s">
        <v>17</v>
      </c>
      <c r="C20" s="64" t="s">
        <v>327</v>
      </c>
      <c r="D20" s="26">
        <v>6</v>
      </c>
      <c r="F20" s="60"/>
      <c r="G20" s="59"/>
    </row>
    <row r="21" spans="1:7" ht="12.75">
      <c r="A21" t="s">
        <v>23</v>
      </c>
      <c r="B21" t="s">
        <v>17</v>
      </c>
      <c r="C21" s="64" t="s">
        <v>328</v>
      </c>
      <c r="D21" s="26">
        <v>4</v>
      </c>
      <c r="F21" s="60"/>
      <c r="G21" s="59"/>
    </row>
    <row r="22" spans="1:7" ht="12.75">
      <c r="A22" t="s">
        <v>24</v>
      </c>
      <c r="B22" t="s">
        <v>25</v>
      </c>
      <c r="C22" s="64" t="s">
        <v>329</v>
      </c>
      <c r="D22" s="26">
        <v>0</v>
      </c>
      <c r="F22" s="60"/>
      <c r="G22" s="59"/>
    </row>
    <row r="23" spans="1:7" ht="12.75">
      <c r="A23" t="s">
        <v>26</v>
      </c>
      <c r="B23" t="s">
        <v>27</v>
      </c>
      <c r="C23" s="64" t="s">
        <v>330</v>
      </c>
      <c r="D23" s="26">
        <v>0</v>
      </c>
      <c r="F23" s="60"/>
      <c r="G23" s="59"/>
    </row>
    <row r="24" spans="1:7" ht="12.75">
      <c r="A24" t="s">
        <v>28</v>
      </c>
      <c r="B24" t="s">
        <v>27</v>
      </c>
      <c r="C24" s="64" t="s">
        <v>331</v>
      </c>
      <c r="D24" s="26">
        <v>0</v>
      </c>
      <c r="F24" s="60"/>
      <c r="G24" s="59"/>
    </row>
    <row r="25" spans="1:7" ht="12.75">
      <c r="A25" t="s">
        <v>29</v>
      </c>
      <c r="B25" t="s">
        <v>27</v>
      </c>
      <c r="C25" s="64" t="s">
        <v>332</v>
      </c>
      <c r="D25" s="26">
        <v>0</v>
      </c>
      <c r="F25" s="60"/>
      <c r="G25" s="59"/>
    </row>
    <row r="26" spans="1:7" ht="12.75">
      <c r="A26" t="s">
        <v>30</v>
      </c>
      <c r="B26" t="s">
        <v>27</v>
      </c>
      <c r="C26" s="64" t="s">
        <v>333</v>
      </c>
      <c r="D26" s="26">
        <v>0</v>
      </c>
      <c r="F26" s="60"/>
      <c r="G26" s="59"/>
    </row>
    <row r="27" spans="1:7" ht="12.75">
      <c r="A27" t="s">
        <v>31</v>
      </c>
      <c r="B27" t="s">
        <v>27</v>
      </c>
      <c r="C27" s="64" t="s">
        <v>334</v>
      </c>
      <c r="D27" s="26">
        <v>0</v>
      </c>
      <c r="F27" s="60"/>
      <c r="G27" s="59"/>
    </row>
    <row r="28" spans="1:7" ht="12.75">
      <c r="A28" t="s">
        <v>32</v>
      </c>
      <c r="B28" t="s">
        <v>33</v>
      </c>
      <c r="C28" s="64" t="s">
        <v>335</v>
      </c>
      <c r="D28" s="26">
        <v>0</v>
      </c>
      <c r="F28" s="60"/>
      <c r="G28" s="59"/>
    </row>
    <row r="29" spans="1:7" ht="12.75">
      <c r="A29" t="s">
        <v>35</v>
      </c>
      <c r="B29" t="s">
        <v>33</v>
      </c>
      <c r="C29" s="64" t="s">
        <v>336</v>
      </c>
      <c r="D29" s="26">
        <v>0</v>
      </c>
      <c r="F29" s="60"/>
      <c r="G29" s="59"/>
    </row>
    <row r="30" spans="1:7" ht="12.75">
      <c r="A30" t="s">
        <v>36</v>
      </c>
      <c r="B30" t="s">
        <v>37</v>
      </c>
      <c r="C30" s="64" t="s">
        <v>337</v>
      </c>
      <c r="D30" s="26">
        <v>6</v>
      </c>
      <c r="F30" s="60"/>
      <c r="G30" s="59"/>
    </row>
    <row r="31" spans="1:7" ht="12.75">
      <c r="A31" t="s">
        <v>38</v>
      </c>
      <c r="B31" t="s">
        <v>37</v>
      </c>
      <c r="C31" s="64" t="s">
        <v>338</v>
      </c>
      <c r="D31" s="26">
        <v>5</v>
      </c>
      <c r="F31" s="60"/>
      <c r="G31" s="59"/>
    </row>
    <row r="32" spans="1:7" ht="12.75">
      <c r="A32" t="s">
        <v>39</v>
      </c>
      <c r="B32" t="s">
        <v>40</v>
      </c>
      <c r="C32" s="64" t="s">
        <v>339</v>
      </c>
      <c r="D32" s="26">
        <v>0</v>
      </c>
      <c r="F32" s="60"/>
      <c r="G32" s="59"/>
    </row>
    <row r="33" spans="1:7" ht="12.75">
      <c r="A33" t="s">
        <v>41</v>
      </c>
      <c r="B33" t="s">
        <v>40</v>
      </c>
      <c r="C33" s="64" t="s">
        <v>340</v>
      </c>
      <c r="D33" s="26">
        <v>0</v>
      </c>
      <c r="F33" s="60"/>
      <c r="G33" s="59"/>
    </row>
    <row r="34" spans="1:7" ht="12.75">
      <c r="A34" t="s">
        <v>42</v>
      </c>
      <c r="B34" t="s">
        <v>43</v>
      </c>
      <c r="C34" s="64" t="s">
        <v>341</v>
      </c>
      <c r="D34" s="26">
        <v>0</v>
      </c>
      <c r="F34" s="60"/>
      <c r="G34" s="59"/>
    </row>
    <row r="35" spans="1:7" ht="12.75">
      <c r="A35" t="s">
        <v>45</v>
      </c>
      <c r="B35" t="s">
        <v>43</v>
      </c>
      <c r="C35" s="64" t="s">
        <v>342</v>
      </c>
      <c r="D35" s="26">
        <v>0</v>
      </c>
      <c r="F35" s="60"/>
      <c r="G35" s="59"/>
    </row>
    <row r="36" spans="1:7" ht="12.75">
      <c r="A36" t="s">
        <v>46</v>
      </c>
      <c r="B36" t="s">
        <v>47</v>
      </c>
      <c r="C36" s="64" t="s">
        <v>343</v>
      </c>
      <c r="D36" s="26">
        <v>1</v>
      </c>
      <c r="F36" s="60"/>
      <c r="G36" s="59"/>
    </row>
    <row r="37" spans="1:7" ht="12.75">
      <c r="A37" t="s">
        <v>48</v>
      </c>
      <c r="B37" t="s">
        <v>49</v>
      </c>
      <c r="C37" s="64" t="s">
        <v>344</v>
      </c>
      <c r="D37" s="26">
        <v>0</v>
      </c>
      <c r="F37" s="60"/>
      <c r="G37" s="59"/>
    </row>
    <row r="38" spans="1:7" ht="12.75">
      <c r="A38" t="s">
        <v>50</v>
      </c>
      <c r="B38" t="s">
        <v>49</v>
      </c>
      <c r="C38" s="64" t="s">
        <v>345</v>
      </c>
      <c r="D38" s="26">
        <v>0</v>
      </c>
      <c r="F38" s="60"/>
      <c r="G38" s="59"/>
    </row>
    <row r="39" spans="1:7" ht="12.75">
      <c r="A39" t="s">
        <v>51</v>
      </c>
      <c r="B39" t="s">
        <v>49</v>
      </c>
      <c r="C39" s="64" t="s">
        <v>346</v>
      </c>
      <c r="D39" s="26">
        <v>0</v>
      </c>
      <c r="F39" s="60"/>
      <c r="G39" s="59"/>
    </row>
    <row r="40" spans="1:7" ht="12.75">
      <c r="A40" t="s">
        <v>52</v>
      </c>
      <c r="B40" t="s">
        <v>53</v>
      </c>
      <c r="C40" s="64" t="s">
        <v>347</v>
      </c>
      <c r="D40" s="26">
        <v>0</v>
      </c>
      <c r="F40" s="60"/>
      <c r="G40" s="59"/>
    </row>
    <row r="41" spans="1:7" ht="12.75">
      <c r="A41" t="s">
        <v>54</v>
      </c>
      <c r="B41" t="s">
        <v>53</v>
      </c>
      <c r="C41" s="64" t="s">
        <v>348</v>
      </c>
      <c r="D41" s="26">
        <v>0</v>
      </c>
      <c r="F41" s="60"/>
      <c r="G41" s="59"/>
    </row>
    <row r="42" spans="1:7" ht="12.75">
      <c r="A42" t="s">
        <v>55</v>
      </c>
      <c r="B42" t="s">
        <v>56</v>
      </c>
      <c r="C42" s="64" t="s">
        <v>349</v>
      </c>
      <c r="D42" s="26">
        <v>0</v>
      </c>
      <c r="F42" s="60"/>
      <c r="G42" s="59"/>
    </row>
    <row r="43" spans="1:7" ht="12.75">
      <c r="A43" t="s">
        <v>57</v>
      </c>
      <c r="B43" t="s">
        <v>58</v>
      </c>
      <c r="C43" s="64" t="s">
        <v>350</v>
      </c>
      <c r="D43" s="26">
        <v>0</v>
      </c>
      <c r="F43" s="60"/>
      <c r="G43" s="59"/>
    </row>
    <row r="44" spans="1:7" ht="12.75">
      <c r="A44" t="s">
        <v>59</v>
      </c>
      <c r="B44" t="s">
        <v>60</v>
      </c>
      <c r="C44" s="64" t="s">
        <v>351</v>
      </c>
      <c r="D44" s="26">
        <v>1</v>
      </c>
      <c r="F44" s="60"/>
      <c r="G44" s="59"/>
    </row>
    <row r="45" spans="1:7" ht="12.75">
      <c r="A45" t="s">
        <v>61</v>
      </c>
      <c r="B45" t="s">
        <v>62</v>
      </c>
      <c r="C45" s="64" t="s">
        <v>352</v>
      </c>
      <c r="D45" s="26">
        <v>45</v>
      </c>
      <c r="E45" s="9"/>
      <c r="F45" s="60"/>
      <c r="G45" s="59"/>
    </row>
    <row r="46" spans="1:7" ht="12.75">
      <c r="A46" t="s">
        <v>63</v>
      </c>
      <c r="B46" t="s">
        <v>64</v>
      </c>
      <c r="C46" s="64" t="s">
        <v>353</v>
      </c>
      <c r="D46" s="26">
        <v>0</v>
      </c>
      <c r="F46" s="60"/>
      <c r="G46" s="59"/>
    </row>
    <row r="47" spans="1:7" ht="12.75">
      <c r="A47" t="s">
        <v>65</v>
      </c>
      <c r="B47" t="s">
        <v>66</v>
      </c>
      <c r="C47" s="64" t="s">
        <v>354</v>
      </c>
      <c r="D47" s="26">
        <v>14</v>
      </c>
      <c r="F47" s="60"/>
      <c r="G47" s="59"/>
    </row>
    <row r="48" spans="1:7" ht="12.75">
      <c r="A48" t="s">
        <v>67</v>
      </c>
      <c r="B48" t="s">
        <v>68</v>
      </c>
      <c r="C48" s="64" t="s">
        <v>355</v>
      </c>
      <c r="D48" s="26">
        <v>1</v>
      </c>
      <c r="F48" s="60"/>
      <c r="G48" s="59"/>
    </row>
    <row r="49" spans="1:7" ht="12.75">
      <c r="A49" t="s">
        <v>69</v>
      </c>
      <c r="B49" t="s">
        <v>70</v>
      </c>
      <c r="C49" s="64" t="s">
        <v>356</v>
      </c>
      <c r="D49" s="26">
        <v>1</v>
      </c>
      <c r="F49" s="60"/>
      <c r="G49" s="59"/>
    </row>
    <row r="50" spans="1:7" ht="12.75">
      <c r="A50" t="s">
        <v>71</v>
      </c>
      <c r="B50" t="s">
        <v>70</v>
      </c>
      <c r="C50" s="64" t="s">
        <v>357</v>
      </c>
      <c r="D50" s="26">
        <v>0</v>
      </c>
      <c r="F50" s="60"/>
      <c r="G50" s="59"/>
    </row>
    <row r="51" spans="1:7" ht="12.75">
      <c r="A51" t="s">
        <v>73</v>
      </c>
      <c r="B51" t="s">
        <v>70</v>
      </c>
      <c r="C51" s="64" t="s">
        <v>358</v>
      </c>
      <c r="D51" s="26">
        <v>0</v>
      </c>
      <c r="F51" s="60"/>
      <c r="G51" s="59"/>
    </row>
    <row r="52" spans="1:7" ht="12.75">
      <c r="A52" t="s">
        <v>74</v>
      </c>
      <c r="B52" t="s">
        <v>70</v>
      </c>
      <c r="C52" s="64" t="s">
        <v>359</v>
      </c>
      <c r="D52" s="26">
        <v>0</v>
      </c>
      <c r="F52" s="60"/>
      <c r="G52" s="59"/>
    </row>
    <row r="53" spans="1:7" ht="12.75">
      <c r="A53" t="s">
        <v>75</v>
      </c>
      <c r="B53" t="s">
        <v>70</v>
      </c>
      <c r="C53" s="64" t="s">
        <v>360</v>
      </c>
      <c r="D53" s="26">
        <v>0</v>
      </c>
      <c r="F53" s="60"/>
      <c r="G53" s="59"/>
    </row>
    <row r="54" spans="1:7" ht="12.75">
      <c r="A54" t="s">
        <v>76</v>
      </c>
      <c r="B54" t="s">
        <v>77</v>
      </c>
      <c r="C54" s="64" t="s">
        <v>361</v>
      </c>
      <c r="D54" s="26">
        <v>0</v>
      </c>
      <c r="F54" s="60"/>
      <c r="G54" s="59"/>
    </row>
    <row r="55" spans="1:7" ht="12.75">
      <c r="A55" t="s">
        <v>78</v>
      </c>
      <c r="B55" t="s">
        <v>77</v>
      </c>
      <c r="C55" s="64" t="s">
        <v>362</v>
      </c>
      <c r="D55" s="26">
        <v>4</v>
      </c>
      <c r="F55" s="60"/>
      <c r="G55" s="59"/>
    </row>
    <row r="56" spans="1:7" ht="12.75">
      <c r="A56" t="s">
        <v>79</v>
      </c>
      <c r="B56" t="s">
        <v>77</v>
      </c>
      <c r="C56" s="64" t="s">
        <v>363</v>
      </c>
      <c r="D56" s="26">
        <v>1</v>
      </c>
      <c r="F56" s="60"/>
      <c r="G56" s="59"/>
    </row>
    <row r="57" spans="1:7" ht="12.75">
      <c r="A57" t="s">
        <v>80</v>
      </c>
      <c r="B57" t="s">
        <v>77</v>
      </c>
      <c r="C57" s="64" t="s">
        <v>364</v>
      </c>
      <c r="D57" s="26">
        <v>0</v>
      </c>
      <c r="F57" s="60"/>
      <c r="G57" s="59"/>
    </row>
    <row r="58" spans="1:7" ht="12.75">
      <c r="A58" t="s">
        <v>81</v>
      </c>
      <c r="B58" t="s">
        <v>77</v>
      </c>
      <c r="C58" s="64" t="s">
        <v>365</v>
      </c>
      <c r="D58" s="26">
        <v>7</v>
      </c>
      <c r="F58" s="60"/>
      <c r="G58" s="59"/>
    </row>
    <row r="59" spans="1:7" ht="12.75">
      <c r="A59" t="s">
        <v>82</v>
      </c>
      <c r="B59" t="s">
        <v>77</v>
      </c>
      <c r="C59" s="64" t="s">
        <v>366</v>
      </c>
      <c r="D59" s="26">
        <v>3</v>
      </c>
      <c r="F59" s="60"/>
      <c r="G59" s="59"/>
    </row>
    <row r="60" spans="1:7" ht="12.75">
      <c r="A60" t="s">
        <v>83</v>
      </c>
      <c r="B60" t="s">
        <v>77</v>
      </c>
      <c r="C60" s="64" t="s">
        <v>367</v>
      </c>
      <c r="D60" s="26">
        <v>0</v>
      </c>
      <c r="F60" s="60"/>
      <c r="G60" s="59"/>
    </row>
    <row r="61" spans="1:7" ht="12.75">
      <c r="A61" t="s">
        <v>84</v>
      </c>
      <c r="B61" t="s">
        <v>77</v>
      </c>
      <c r="C61" s="64" t="s">
        <v>368</v>
      </c>
      <c r="D61" s="26">
        <v>4</v>
      </c>
      <c r="F61" s="60"/>
      <c r="G61" s="59"/>
    </row>
    <row r="62" spans="1:7" ht="12.75">
      <c r="A62" t="s">
        <v>85</v>
      </c>
      <c r="B62" t="s">
        <v>77</v>
      </c>
      <c r="C62" s="64" t="s">
        <v>369</v>
      </c>
      <c r="D62" s="26">
        <v>0</v>
      </c>
      <c r="F62" s="60"/>
      <c r="G62" s="59"/>
    </row>
    <row r="63" spans="1:7" ht="12.75">
      <c r="A63" t="s">
        <v>86</v>
      </c>
      <c r="B63" t="s">
        <v>77</v>
      </c>
      <c r="C63" s="64" t="s">
        <v>370</v>
      </c>
      <c r="D63" s="26">
        <v>0</v>
      </c>
      <c r="F63" s="60"/>
      <c r="G63" s="59"/>
    </row>
    <row r="64" spans="1:7" ht="12.75">
      <c r="A64" t="s">
        <v>87</v>
      </c>
      <c r="B64" t="s">
        <v>77</v>
      </c>
      <c r="C64" s="64" t="s">
        <v>371</v>
      </c>
      <c r="D64" s="26">
        <v>0</v>
      </c>
      <c r="F64" s="60"/>
      <c r="G64" s="59"/>
    </row>
    <row r="65" spans="1:7" ht="12.75">
      <c r="A65" t="s">
        <v>88</v>
      </c>
      <c r="B65" t="s">
        <v>77</v>
      </c>
      <c r="C65" s="64" t="s">
        <v>372</v>
      </c>
      <c r="D65" s="26">
        <v>1</v>
      </c>
      <c r="F65" s="60"/>
      <c r="G65" s="59"/>
    </row>
    <row r="66" spans="1:7" ht="12.75">
      <c r="A66" t="s">
        <v>89</v>
      </c>
      <c r="B66" t="s">
        <v>77</v>
      </c>
      <c r="C66" s="64" t="s">
        <v>373</v>
      </c>
      <c r="D66" s="26">
        <v>5</v>
      </c>
      <c r="F66" s="60"/>
      <c r="G66" s="59"/>
    </row>
    <row r="67" spans="1:7" ht="12.75">
      <c r="A67" t="s">
        <v>90</v>
      </c>
      <c r="B67" t="s">
        <v>77</v>
      </c>
      <c r="C67" s="64" t="s">
        <v>374</v>
      </c>
      <c r="D67" s="26">
        <v>0</v>
      </c>
      <c r="F67" s="60"/>
      <c r="G67" s="59"/>
    </row>
    <row r="68" spans="1:7" ht="12.75">
      <c r="A68" t="s">
        <v>91</v>
      </c>
      <c r="B68" t="s">
        <v>77</v>
      </c>
      <c r="C68" s="64" t="s">
        <v>375</v>
      </c>
      <c r="D68" s="26">
        <v>0</v>
      </c>
      <c r="F68" s="60"/>
      <c r="G68" s="59"/>
    </row>
    <row r="69" spans="1:7" ht="12.75">
      <c r="A69" t="s">
        <v>92</v>
      </c>
      <c r="B69" t="s">
        <v>93</v>
      </c>
      <c r="C69" s="64" t="s">
        <v>376</v>
      </c>
      <c r="D69" s="26">
        <v>1</v>
      </c>
      <c r="F69" s="60"/>
      <c r="G69" s="59"/>
    </row>
    <row r="70" spans="1:7" ht="12.75">
      <c r="A70" t="s">
        <v>94</v>
      </c>
      <c r="B70" t="s">
        <v>93</v>
      </c>
      <c r="C70" s="64" t="s">
        <v>377</v>
      </c>
      <c r="D70" s="26">
        <v>0</v>
      </c>
      <c r="F70" s="60"/>
      <c r="G70" s="59"/>
    </row>
    <row r="71" spans="1:7" ht="12.75">
      <c r="A71" t="s">
        <v>95</v>
      </c>
      <c r="B71" t="s">
        <v>93</v>
      </c>
      <c r="C71" s="64" t="s">
        <v>378</v>
      </c>
      <c r="D71" s="26">
        <v>0</v>
      </c>
      <c r="F71" s="60"/>
      <c r="G71" s="59"/>
    </row>
    <row r="72" spans="1:7" ht="12.75">
      <c r="A72" t="s">
        <v>96</v>
      </c>
      <c r="B72" t="s">
        <v>97</v>
      </c>
      <c r="C72" s="64" t="s">
        <v>379</v>
      </c>
      <c r="D72" s="26">
        <v>1</v>
      </c>
      <c r="F72" s="60"/>
      <c r="G72" s="59"/>
    </row>
    <row r="73" spans="1:7" ht="12.75">
      <c r="A73" t="s">
        <v>98</v>
      </c>
      <c r="B73" t="s">
        <v>97</v>
      </c>
      <c r="C73" s="64" t="s">
        <v>380</v>
      </c>
      <c r="D73" s="26">
        <v>0</v>
      </c>
      <c r="F73" s="60"/>
      <c r="G73" s="59"/>
    </row>
    <row r="74" spans="1:7" ht="12.75">
      <c r="A74" t="s">
        <v>99</v>
      </c>
      <c r="B74" t="s">
        <v>97</v>
      </c>
      <c r="C74" s="64" t="s">
        <v>381</v>
      </c>
      <c r="D74" s="26">
        <v>0</v>
      </c>
      <c r="F74" s="60"/>
      <c r="G74" s="59"/>
    </row>
    <row r="75" spans="1:7" ht="12.75">
      <c r="A75" t="s">
        <v>100</v>
      </c>
      <c r="B75" t="s">
        <v>101</v>
      </c>
      <c r="C75" s="64" t="s">
        <v>382</v>
      </c>
      <c r="D75" s="26">
        <v>0</v>
      </c>
      <c r="F75" s="60"/>
      <c r="G75" s="59"/>
    </row>
    <row r="76" spans="1:7" ht="12.75">
      <c r="A76" t="s">
        <v>102</v>
      </c>
      <c r="B76" t="s">
        <v>103</v>
      </c>
      <c r="C76" s="64" t="s">
        <v>383</v>
      </c>
      <c r="D76" s="26">
        <v>0</v>
      </c>
      <c r="F76" s="60"/>
      <c r="G76" s="59"/>
    </row>
    <row r="77" spans="1:7" ht="12.75">
      <c r="A77" t="s">
        <v>104</v>
      </c>
      <c r="B77" t="s">
        <v>103</v>
      </c>
      <c r="C77" s="64" t="s">
        <v>384</v>
      </c>
      <c r="D77" s="26">
        <v>1</v>
      </c>
      <c r="F77" s="60"/>
      <c r="G77" s="59"/>
    </row>
    <row r="78" spans="1:7" ht="12.75">
      <c r="A78" t="s">
        <v>105</v>
      </c>
      <c r="B78" t="s">
        <v>106</v>
      </c>
      <c r="C78" s="64" t="s">
        <v>385</v>
      </c>
      <c r="D78" s="26">
        <v>1</v>
      </c>
      <c r="F78" s="60"/>
      <c r="G78" s="59"/>
    </row>
    <row r="79" spans="1:7" ht="12.75">
      <c r="A79" t="s">
        <v>107</v>
      </c>
      <c r="B79" t="s">
        <v>108</v>
      </c>
      <c r="C79" s="64" t="s">
        <v>386</v>
      </c>
      <c r="D79" s="26">
        <v>0</v>
      </c>
      <c r="F79" s="60"/>
      <c r="G79" s="59"/>
    </row>
    <row r="80" spans="1:7" ht="12.75">
      <c r="A80" t="s">
        <v>109</v>
      </c>
      <c r="B80" t="s">
        <v>110</v>
      </c>
      <c r="C80" s="64" t="s">
        <v>387</v>
      </c>
      <c r="D80" s="26">
        <v>0</v>
      </c>
      <c r="F80" s="60"/>
      <c r="G80" s="59"/>
    </row>
    <row r="81" spans="1:7" ht="12.75">
      <c r="A81" t="s">
        <v>111</v>
      </c>
      <c r="B81" t="s">
        <v>110</v>
      </c>
      <c r="C81" s="64" t="s">
        <v>388</v>
      </c>
      <c r="D81" s="26">
        <v>0</v>
      </c>
      <c r="F81" s="60"/>
      <c r="G81" s="59"/>
    </row>
    <row r="82" spans="1:7" ht="12.75">
      <c r="A82" t="s">
        <v>112</v>
      </c>
      <c r="B82" t="s">
        <v>113</v>
      </c>
      <c r="C82" s="64" t="s">
        <v>389</v>
      </c>
      <c r="D82" s="26">
        <v>0</v>
      </c>
      <c r="F82" s="60"/>
      <c r="G82" s="59"/>
    </row>
    <row r="83" spans="1:7" ht="12.75">
      <c r="A83" t="s">
        <v>114</v>
      </c>
      <c r="B83" t="s">
        <v>115</v>
      </c>
      <c r="C83" s="64" t="s">
        <v>390</v>
      </c>
      <c r="D83" s="26">
        <v>17</v>
      </c>
      <c r="F83" s="60"/>
      <c r="G83" s="59"/>
    </row>
    <row r="84" spans="1:7" ht="12.75">
      <c r="A84" t="s">
        <v>116</v>
      </c>
      <c r="B84" t="s">
        <v>72</v>
      </c>
      <c r="C84" s="64" t="s">
        <v>391</v>
      </c>
      <c r="D84" s="26">
        <v>0</v>
      </c>
      <c r="F84" s="60"/>
      <c r="G84" s="59"/>
    </row>
    <row r="85" spans="1:7" ht="12.75">
      <c r="A85" t="s">
        <v>117</v>
      </c>
      <c r="B85" t="s">
        <v>72</v>
      </c>
      <c r="C85" s="64" t="s">
        <v>392</v>
      </c>
      <c r="D85" s="26">
        <v>0</v>
      </c>
      <c r="F85" s="60"/>
      <c r="G85" s="59"/>
    </row>
    <row r="86" spans="1:7" ht="12.75">
      <c r="A86" t="s">
        <v>118</v>
      </c>
      <c r="B86" t="s">
        <v>44</v>
      </c>
      <c r="C86" s="64" t="s">
        <v>393</v>
      </c>
      <c r="D86" s="26">
        <v>0</v>
      </c>
      <c r="F86" s="60"/>
      <c r="G86" s="59"/>
    </row>
    <row r="87" spans="1:7" ht="12.75">
      <c r="A87" t="s">
        <v>119</v>
      </c>
      <c r="B87" t="s">
        <v>44</v>
      </c>
      <c r="C87" s="64" t="s">
        <v>394</v>
      </c>
      <c r="D87" s="26">
        <v>0</v>
      </c>
      <c r="F87" s="60"/>
      <c r="G87" s="59"/>
    </row>
    <row r="88" spans="1:7" ht="12.75">
      <c r="A88" t="s">
        <v>120</v>
      </c>
      <c r="B88" t="s">
        <v>44</v>
      </c>
      <c r="C88" s="64" t="s">
        <v>395</v>
      </c>
      <c r="D88" s="26">
        <v>0</v>
      </c>
      <c r="F88" s="60"/>
      <c r="G88" s="59"/>
    </row>
    <row r="89" spans="1:7" ht="12.75">
      <c r="A89" t="s">
        <v>121</v>
      </c>
      <c r="B89" t="s">
        <v>44</v>
      </c>
      <c r="C89" s="64" t="s">
        <v>396</v>
      </c>
      <c r="D89" s="26">
        <v>0</v>
      </c>
      <c r="F89" s="60"/>
      <c r="G89" s="59"/>
    </row>
    <row r="90" spans="1:7" ht="12.75">
      <c r="A90" t="s">
        <v>122</v>
      </c>
      <c r="B90" t="s">
        <v>44</v>
      </c>
      <c r="C90" s="64" t="s">
        <v>397</v>
      </c>
      <c r="D90" s="26">
        <v>0</v>
      </c>
      <c r="F90" s="60"/>
      <c r="G90" s="59"/>
    </row>
    <row r="91" spans="1:7" ht="12.75">
      <c r="A91" t="s">
        <v>123</v>
      </c>
      <c r="B91" t="s">
        <v>124</v>
      </c>
      <c r="C91" s="64" t="s">
        <v>398</v>
      </c>
      <c r="D91" s="26">
        <v>0</v>
      </c>
      <c r="F91" s="60"/>
      <c r="G91" s="59"/>
    </row>
    <row r="92" spans="1:7" ht="12.75">
      <c r="A92" t="s">
        <v>125</v>
      </c>
      <c r="B92" t="s">
        <v>126</v>
      </c>
      <c r="C92" s="64" t="s">
        <v>399</v>
      </c>
      <c r="D92" s="26">
        <v>0</v>
      </c>
      <c r="F92" s="60"/>
      <c r="G92" s="59"/>
    </row>
    <row r="93" spans="1:7" ht="12.75">
      <c r="A93" t="s">
        <v>127</v>
      </c>
      <c r="B93" t="s">
        <v>126</v>
      </c>
      <c r="C93" s="64" t="s">
        <v>400</v>
      </c>
      <c r="D93" s="26">
        <v>0</v>
      </c>
      <c r="F93" s="60"/>
      <c r="G93" s="59"/>
    </row>
    <row r="94" spans="1:7" ht="12.75">
      <c r="A94" t="s">
        <v>128</v>
      </c>
      <c r="B94" t="s">
        <v>126</v>
      </c>
      <c r="C94" s="64" t="s">
        <v>401</v>
      </c>
      <c r="D94" s="26">
        <v>0</v>
      </c>
      <c r="F94" s="60"/>
      <c r="G94" s="59"/>
    </row>
    <row r="95" spans="1:7" ht="12.75">
      <c r="A95" t="s">
        <v>129</v>
      </c>
      <c r="B95" t="s">
        <v>130</v>
      </c>
      <c r="C95" s="64" t="s">
        <v>402</v>
      </c>
      <c r="D95" s="26">
        <v>3</v>
      </c>
      <c r="F95" s="60"/>
      <c r="G95" s="59"/>
    </row>
    <row r="96" spans="1:7" ht="12.75">
      <c r="A96" t="s">
        <v>131</v>
      </c>
      <c r="B96" t="s">
        <v>130</v>
      </c>
      <c r="C96" s="64" t="s">
        <v>403</v>
      </c>
      <c r="D96" s="26">
        <v>2</v>
      </c>
      <c r="F96" s="60"/>
      <c r="G96" s="59"/>
    </row>
    <row r="97" spans="1:7" ht="12.75">
      <c r="A97" t="s">
        <v>132</v>
      </c>
      <c r="B97" t="s">
        <v>130</v>
      </c>
      <c r="C97" s="64" t="s">
        <v>404</v>
      </c>
      <c r="D97" s="26">
        <v>0</v>
      </c>
      <c r="F97" s="60"/>
      <c r="G97" s="59"/>
    </row>
    <row r="98" spans="1:7" ht="12.75">
      <c r="A98" t="s">
        <v>133</v>
      </c>
      <c r="B98" t="s">
        <v>34</v>
      </c>
      <c r="C98" s="64" t="s">
        <v>405</v>
      </c>
      <c r="D98" s="26">
        <v>0</v>
      </c>
      <c r="F98" s="60"/>
      <c r="G98" s="59"/>
    </row>
    <row r="99" spans="1:7" ht="12.75">
      <c r="A99" t="s">
        <v>134</v>
      </c>
      <c r="B99" t="s">
        <v>34</v>
      </c>
      <c r="C99" s="64" t="s">
        <v>406</v>
      </c>
      <c r="D99" s="26">
        <v>0</v>
      </c>
      <c r="F99" s="60"/>
      <c r="G99" s="59"/>
    </row>
    <row r="100" spans="1:7" ht="12.75">
      <c r="A100" t="s">
        <v>135</v>
      </c>
      <c r="B100" t="s">
        <v>34</v>
      </c>
      <c r="C100" s="64" t="s">
        <v>407</v>
      </c>
      <c r="D100" s="26">
        <v>0</v>
      </c>
      <c r="F100" s="60"/>
      <c r="G100" s="59"/>
    </row>
    <row r="101" spans="1:7" ht="12.75">
      <c r="A101" t="s">
        <v>136</v>
      </c>
      <c r="B101" t="s">
        <v>34</v>
      </c>
      <c r="C101" s="64" t="s">
        <v>408</v>
      </c>
      <c r="D101" s="26">
        <v>0</v>
      </c>
      <c r="F101" s="60"/>
      <c r="G101" s="59"/>
    </row>
    <row r="102" spans="1:7" ht="12.75">
      <c r="A102" t="s">
        <v>137</v>
      </c>
      <c r="B102" t="s">
        <v>34</v>
      </c>
      <c r="C102" s="64" t="s">
        <v>409</v>
      </c>
      <c r="D102" s="26">
        <v>0</v>
      </c>
      <c r="F102" s="60"/>
      <c r="G102" s="59"/>
    </row>
    <row r="103" spans="1:7" ht="12.75">
      <c r="A103" t="s">
        <v>138</v>
      </c>
      <c r="B103" t="s">
        <v>34</v>
      </c>
      <c r="C103" s="64" t="s">
        <v>410</v>
      </c>
      <c r="D103" s="26">
        <v>0</v>
      </c>
      <c r="F103" s="60"/>
      <c r="G103" s="59"/>
    </row>
    <row r="104" spans="1:7" ht="12.75">
      <c r="A104" t="s">
        <v>139</v>
      </c>
      <c r="B104" t="s">
        <v>140</v>
      </c>
      <c r="C104" s="64" t="s">
        <v>411</v>
      </c>
      <c r="D104" s="26">
        <v>0</v>
      </c>
      <c r="F104" s="60"/>
      <c r="G104" s="59"/>
    </row>
    <row r="105" spans="1:7" ht="12.75">
      <c r="A105" t="s">
        <v>141</v>
      </c>
      <c r="B105" t="s">
        <v>140</v>
      </c>
      <c r="C105" s="64" t="s">
        <v>412</v>
      </c>
      <c r="D105" s="26">
        <v>0</v>
      </c>
      <c r="F105" s="60"/>
      <c r="G105" s="59"/>
    </row>
    <row r="106" spans="1:7" ht="12.75">
      <c r="A106" t="s">
        <v>142</v>
      </c>
      <c r="B106" t="s">
        <v>140</v>
      </c>
      <c r="C106" s="64" t="s">
        <v>413</v>
      </c>
      <c r="D106" s="26">
        <v>0</v>
      </c>
      <c r="F106" s="60"/>
      <c r="G106" s="59"/>
    </row>
    <row r="107" spans="1:7" ht="12.75">
      <c r="A107" t="s">
        <v>143</v>
      </c>
      <c r="B107" t="s">
        <v>144</v>
      </c>
      <c r="C107" s="64" t="s">
        <v>414</v>
      </c>
      <c r="D107" s="26">
        <v>0</v>
      </c>
      <c r="F107" s="60"/>
      <c r="G107" s="59"/>
    </row>
    <row r="108" spans="1:7" ht="12.75">
      <c r="A108" t="s">
        <v>145</v>
      </c>
      <c r="B108" t="s">
        <v>144</v>
      </c>
      <c r="C108" s="64" t="s">
        <v>415</v>
      </c>
      <c r="D108" s="26">
        <v>0</v>
      </c>
      <c r="F108" s="60"/>
      <c r="G108" s="59"/>
    </row>
    <row r="109" spans="1:7" ht="12.75">
      <c r="A109" t="s">
        <v>146</v>
      </c>
      <c r="B109" t="s">
        <v>144</v>
      </c>
      <c r="C109" s="64" t="s">
        <v>416</v>
      </c>
      <c r="D109" s="26">
        <v>0</v>
      </c>
      <c r="F109" s="60"/>
      <c r="G109" s="59"/>
    </row>
    <row r="110" spans="1:7" ht="12.75">
      <c r="A110" t="s">
        <v>147</v>
      </c>
      <c r="B110" t="s">
        <v>144</v>
      </c>
      <c r="C110" s="64" t="s">
        <v>417</v>
      </c>
      <c r="D110" s="26">
        <v>0</v>
      </c>
      <c r="F110" s="60"/>
      <c r="G110" s="59"/>
    </row>
    <row r="111" spans="1:7" ht="12.75">
      <c r="A111" t="s">
        <v>148</v>
      </c>
      <c r="B111" t="s">
        <v>149</v>
      </c>
      <c r="C111" s="64" t="s">
        <v>418</v>
      </c>
      <c r="D111" s="26">
        <v>0</v>
      </c>
      <c r="F111" s="60"/>
      <c r="G111" s="59"/>
    </row>
    <row r="112" spans="1:7" ht="12.75">
      <c r="A112" t="s">
        <v>150</v>
      </c>
      <c r="B112" t="s">
        <v>149</v>
      </c>
      <c r="C112" s="64" t="s">
        <v>419</v>
      </c>
      <c r="D112" s="26">
        <v>0</v>
      </c>
      <c r="F112" s="60"/>
      <c r="G112" s="59"/>
    </row>
    <row r="113" spans="1:7" ht="12.75">
      <c r="A113" t="s">
        <v>151</v>
      </c>
      <c r="B113" t="s">
        <v>149</v>
      </c>
      <c r="C113" s="64" t="s">
        <v>420</v>
      </c>
      <c r="D113" s="26">
        <v>3</v>
      </c>
      <c r="F113" s="60"/>
      <c r="G113" s="59"/>
    </row>
    <row r="114" spans="1:7" ht="12.75">
      <c r="A114" t="s">
        <v>152</v>
      </c>
      <c r="B114" t="s">
        <v>153</v>
      </c>
      <c r="C114" s="64" t="s">
        <v>421</v>
      </c>
      <c r="D114" s="26">
        <v>0</v>
      </c>
      <c r="F114" s="60"/>
      <c r="G114" s="59"/>
    </row>
    <row r="115" spans="1:7" ht="12.75">
      <c r="A115" t="s">
        <v>154</v>
      </c>
      <c r="B115" t="s">
        <v>155</v>
      </c>
      <c r="C115" s="64" t="s">
        <v>422</v>
      </c>
      <c r="D115" s="26">
        <v>0</v>
      </c>
      <c r="F115" s="60"/>
      <c r="G115" s="59"/>
    </row>
    <row r="116" spans="1:7" ht="12.75">
      <c r="A116" t="s">
        <v>156</v>
      </c>
      <c r="B116" t="s">
        <v>157</v>
      </c>
      <c r="C116" s="64" t="s">
        <v>423</v>
      </c>
      <c r="D116" s="26">
        <v>3</v>
      </c>
      <c r="F116" s="60"/>
      <c r="G116" s="59"/>
    </row>
    <row r="117" spans="1:7" ht="12.75">
      <c r="A117" t="s">
        <v>158</v>
      </c>
      <c r="B117" t="s">
        <v>157</v>
      </c>
      <c r="C117" s="64" t="s">
        <v>424</v>
      </c>
      <c r="D117" s="26">
        <v>0</v>
      </c>
      <c r="F117" s="60"/>
      <c r="G117" s="59"/>
    </row>
    <row r="118" spans="1:7" ht="12.75">
      <c r="A118" t="s">
        <v>159</v>
      </c>
      <c r="B118" t="s">
        <v>157</v>
      </c>
      <c r="C118" s="64" t="s">
        <v>425</v>
      </c>
      <c r="D118" s="26">
        <v>0</v>
      </c>
      <c r="F118" s="60"/>
      <c r="G118" s="59"/>
    </row>
    <row r="119" spans="1:7" ht="12.75">
      <c r="A119" t="s">
        <v>160</v>
      </c>
      <c r="B119" t="s">
        <v>161</v>
      </c>
      <c r="C119" s="64" t="s">
        <v>426</v>
      </c>
      <c r="D119" s="26">
        <v>2</v>
      </c>
      <c r="F119" s="60"/>
      <c r="G119" s="59"/>
    </row>
    <row r="120" spans="1:7" ht="12.75">
      <c r="A120" t="s">
        <v>162</v>
      </c>
      <c r="B120" t="s">
        <v>161</v>
      </c>
      <c r="C120" s="64" t="s">
        <v>427</v>
      </c>
      <c r="D120" s="26">
        <v>1</v>
      </c>
      <c r="F120" s="60"/>
      <c r="G120" s="59"/>
    </row>
    <row r="121" spans="1:7" ht="12.75">
      <c r="A121" t="s">
        <v>163</v>
      </c>
      <c r="B121" t="s">
        <v>164</v>
      </c>
      <c r="C121" s="64" t="s">
        <v>428</v>
      </c>
      <c r="D121" s="26">
        <v>0</v>
      </c>
      <c r="F121" s="60"/>
      <c r="G121" s="59"/>
    </row>
    <row r="122" spans="1:7" ht="12.75">
      <c r="A122" t="s">
        <v>165</v>
      </c>
      <c r="B122" t="s">
        <v>164</v>
      </c>
      <c r="C122" s="64" t="s">
        <v>429</v>
      </c>
      <c r="D122" s="26">
        <v>0</v>
      </c>
      <c r="F122" s="60"/>
      <c r="G122" s="59"/>
    </row>
    <row r="123" spans="1:7" ht="12.75">
      <c r="A123" t="s">
        <v>166</v>
      </c>
      <c r="B123" t="s">
        <v>164</v>
      </c>
      <c r="C123" s="64" t="s">
        <v>430</v>
      </c>
      <c r="D123" s="26">
        <v>0</v>
      </c>
      <c r="F123" s="60"/>
      <c r="G123" s="59"/>
    </row>
    <row r="124" spans="1:7" ht="12.75">
      <c r="A124" t="s">
        <v>167</v>
      </c>
      <c r="B124" t="s">
        <v>164</v>
      </c>
      <c r="C124" s="64" t="s">
        <v>431</v>
      </c>
      <c r="D124" s="26">
        <v>0</v>
      </c>
      <c r="F124" s="60"/>
      <c r="G124" s="59"/>
    </row>
    <row r="125" spans="1:7" ht="12.75">
      <c r="A125" t="s">
        <v>168</v>
      </c>
      <c r="B125" t="s">
        <v>169</v>
      </c>
      <c r="C125" s="64" t="s">
        <v>432</v>
      </c>
      <c r="D125" s="26">
        <v>0</v>
      </c>
      <c r="F125" s="60"/>
      <c r="G125" s="59"/>
    </row>
    <row r="126" spans="1:7" ht="12.75">
      <c r="A126" t="s">
        <v>170</v>
      </c>
      <c r="B126" t="s">
        <v>169</v>
      </c>
      <c r="C126" s="64" t="s">
        <v>433</v>
      </c>
      <c r="D126" s="26">
        <v>0</v>
      </c>
      <c r="F126" s="60"/>
      <c r="G126" s="59"/>
    </row>
    <row r="127" spans="1:7" ht="12.75">
      <c r="A127" t="s">
        <v>171</v>
      </c>
      <c r="B127" t="s">
        <v>169</v>
      </c>
      <c r="C127" s="64" t="s">
        <v>434</v>
      </c>
      <c r="D127" s="26">
        <v>0</v>
      </c>
      <c r="F127" s="60"/>
      <c r="G127" s="59"/>
    </row>
    <row r="128" spans="1:7" ht="12.75">
      <c r="A128" t="s">
        <v>172</v>
      </c>
      <c r="B128" t="s">
        <v>169</v>
      </c>
      <c r="C128" s="64" t="s">
        <v>435</v>
      </c>
      <c r="D128" s="26">
        <v>0</v>
      </c>
      <c r="F128" s="60"/>
      <c r="G128" s="59"/>
    </row>
    <row r="129" spans="1:7" ht="12.75">
      <c r="A129" t="s">
        <v>173</v>
      </c>
      <c r="B129" t="s">
        <v>169</v>
      </c>
      <c r="C129" s="64" t="s">
        <v>436</v>
      </c>
      <c r="D129" s="26">
        <v>0</v>
      </c>
      <c r="F129" s="60"/>
      <c r="G129" s="59"/>
    </row>
    <row r="130" spans="1:7" ht="12.75">
      <c r="A130" t="s">
        <v>174</v>
      </c>
      <c r="B130" t="s">
        <v>169</v>
      </c>
      <c r="C130" s="64" t="s">
        <v>437</v>
      </c>
      <c r="D130" s="26">
        <v>0</v>
      </c>
      <c r="F130" s="60"/>
      <c r="G130" s="59"/>
    </row>
    <row r="131" spans="1:7" ht="12.75">
      <c r="A131" t="s">
        <v>175</v>
      </c>
      <c r="B131" t="s">
        <v>176</v>
      </c>
      <c r="C131" s="64" t="s">
        <v>438</v>
      </c>
      <c r="D131" s="26">
        <v>0</v>
      </c>
      <c r="F131" s="60"/>
      <c r="G131" s="59"/>
    </row>
    <row r="132" spans="1:7" ht="12.75">
      <c r="A132" t="s">
        <v>177</v>
      </c>
      <c r="B132" t="s">
        <v>176</v>
      </c>
      <c r="C132" s="64" t="s">
        <v>439</v>
      </c>
      <c r="D132" s="26">
        <v>0</v>
      </c>
      <c r="F132" s="60"/>
      <c r="G132" s="59"/>
    </row>
    <row r="133" spans="1:7" ht="12.75">
      <c r="A133" t="s">
        <v>178</v>
      </c>
      <c r="B133" t="s">
        <v>179</v>
      </c>
      <c r="C133" s="64" t="s">
        <v>440</v>
      </c>
      <c r="D133" s="26">
        <v>0</v>
      </c>
      <c r="F133" s="60"/>
      <c r="G133" s="59"/>
    </row>
    <row r="134" spans="1:7" ht="12.75">
      <c r="A134" t="s">
        <v>180</v>
      </c>
      <c r="B134" t="s">
        <v>179</v>
      </c>
      <c r="C134" s="64" t="s">
        <v>441</v>
      </c>
      <c r="D134" s="26">
        <v>2</v>
      </c>
      <c r="F134" s="60"/>
      <c r="G134" s="59"/>
    </row>
    <row r="135" spans="1:7" ht="12.75">
      <c r="A135" t="s">
        <v>181</v>
      </c>
      <c r="B135" t="s">
        <v>182</v>
      </c>
      <c r="C135" s="64" t="s">
        <v>442</v>
      </c>
      <c r="D135" s="26">
        <v>0</v>
      </c>
      <c r="F135" s="60"/>
      <c r="G135" s="59"/>
    </row>
    <row r="136" spans="1:7" ht="12.75">
      <c r="A136" t="s">
        <v>183</v>
      </c>
      <c r="B136" t="s">
        <v>182</v>
      </c>
      <c r="C136" s="64" t="s">
        <v>443</v>
      </c>
      <c r="D136" s="26">
        <v>0</v>
      </c>
      <c r="F136" s="60"/>
      <c r="G136" s="59"/>
    </row>
    <row r="137" spans="1:7" ht="12.75">
      <c r="A137" t="s">
        <v>184</v>
      </c>
      <c r="B137" t="s">
        <v>185</v>
      </c>
      <c r="C137" s="64" t="s">
        <v>444</v>
      </c>
      <c r="D137" s="26">
        <v>1</v>
      </c>
      <c r="F137" s="60"/>
      <c r="G137" s="59"/>
    </row>
    <row r="138" spans="1:7" ht="12.75">
      <c r="A138" t="s">
        <v>186</v>
      </c>
      <c r="B138" t="s">
        <v>187</v>
      </c>
      <c r="C138" s="64" t="s">
        <v>445</v>
      </c>
      <c r="D138" s="26">
        <v>0</v>
      </c>
      <c r="F138" s="60"/>
      <c r="G138" s="59"/>
    </row>
    <row r="139" spans="1:7" ht="12.75">
      <c r="A139" t="s">
        <v>188</v>
      </c>
      <c r="B139" t="s">
        <v>187</v>
      </c>
      <c r="C139" s="64" t="s">
        <v>446</v>
      </c>
      <c r="D139" s="26">
        <v>1</v>
      </c>
      <c r="F139" s="60"/>
      <c r="G139" s="59"/>
    </row>
    <row r="140" spans="1:7" ht="12.75">
      <c r="A140" t="s">
        <v>189</v>
      </c>
      <c r="B140" t="s">
        <v>187</v>
      </c>
      <c r="C140" s="64" t="s">
        <v>447</v>
      </c>
      <c r="D140" s="26">
        <v>0</v>
      </c>
      <c r="F140" s="60"/>
      <c r="G140" s="59"/>
    </row>
    <row r="141" spans="1:7" ht="12.75">
      <c r="A141" t="s">
        <v>190</v>
      </c>
      <c r="B141" t="s">
        <v>187</v>
      </c>
      <c r="C141" s="64" t="s">
        <v>448</v>
      </c>
      <c r="D141" s="26">
        <v>0</v>
      </c>
      <c r="F141" s="60"/>
      <c r="G141" s="59"/>
    </row>
    <row r="142" spans="1:7" ht="12.75">
      <c r="A142" t="s">
        <v>191</v>
      </c>
      <c r="B142" t="s">
        <v>192</v>
      </c>
      <c r="C142" s="64" t="s">
        <v>449</v>
      </c>
      <c r="D142" s="26">
        <v>2</v>
      </c>
      <c r="F142" s="60"/>
      <c r="G142" s="59"/>
    </row>
    <row r="143" spans="1:7" ht="12.75">
      <c r="A143" t="s">
        <v>193</v>
      </c>
      <c r="B143" t="s">
        <v>192</v>
      </c>
      <c r="C143" s="64" t="s">
        <v>450</v>
      </c>
      <c r="D143" s="26">
        <v>3</v>
      </c>
      <c r="F143" s="60"/>
      <c r="G143" s="59"/>
    </row>
    <row r="144" spans="1:7" ht="12.75">
      <c r="A144" t="s">
        <v>194</v>
      </c>
      <c r="B144" t="s">
        <v>195</v>
      </c>
      <c r="C144" s="64" t="s">
        <v>451</v>
      </c>
      <c r="D144" s="26">
        <v>0</v>
      </c>
      <c r="F144" s="60"/>
      <c r="G144" s="59"/>
    </row>
    <row r="145" spans="1:7" ht="12.75">
      <c r="A145" t="s">
        <v>196</v>
      </c>
      <c r="B145" t="s">
        <v>195</v>
      </c>
      <c r="C145" s="64" t="s">
        <v>452</v>
      </c>
      <c r="D145" s="26">
        <v>0</v>
      </c>
      <c r="F145" s="60"/>
      <c r="G145" s="59"/>
    </row>
    <row r="146" spans="1:7" ht="12.75">
      <c r="A146" t="s">
        <v>197</v>
      </c>
      <c r="B146" t="s">
        <v>198</v>
      </c>
      <c r="C146" s="64" t="s">
        <v>453</v>
      </c>
      <c r="D146" s="26">
        <v>0</v>
      </c>
      <c r="F146" s="60"/>
      <c r="G146" s="59"/>
    </row>
    <row r="147" spans="1:7" ht="12.75">
      <c r="A147" t="s">
        <v>199</v>
      </c>
      <c r="B147" t="s">
        <v>198</v>
      </c>
      <c r="C147" s="64" t="s">
        <v>454</v>
      </c>
      <c r="D147" s="26">
        <v>0</v>
      </c>
      <c r="F147" s="60"/>
      <c r="G147" s="59"/>
    </row>
    <row r="148" spans="1:7" ht="12.75">
      <c r="A148" t="s">
        <v>200</v>
      </c>
      <c r="B148" t="s">
        <v>198</v>
      </c>
      <c r="C148" s="64" t="s">
        <v>455</v>
      </c>
      <c r="D148" s="26">
        <v>0</v>
      </c>
      <c r="F148" s="60"/>
      <c r="G148" s="59"/>
    </row>
    <row r="149" spans="1:7" ht="12.75">
      <c r="A149" t="s">
        <v>201</v>
      </c>
      <c r="B149" t="s">
        <v>202</v>
      </c>
      <c r="C149" s="64" t="s">
        <v>456</v>
      </c>
      <c r="D149" s="26">
        <v>0</v>
      </c>
      <c r="F149" s="60"/>
      <c r="G149" s="59"/>
    </row>
    <row r="150" spans="1:7" ht="12.75">
      <c r="A150" t="s">
        <v>203</v>
      </c>
      <c r="B150" t="s">
        <v>202</v>
      </c>
      <c r="C150" s="64" t="s">
        <v>457</v>
      </c>
      <c r="D150" s="26">
        <v>1</v>
      </c>
      <c r="F150" s="60"/>
      <c r="G150" s="59"/>
    </row>
    <row r="151" spans="1:7" ht="12.75">
      <c r="A151" t="s">
        <v>204</v>
      </c>
      <c r="B151" t="s">
        <v>202</v>
      </c>
      <c r="C151" s="64" t="s">
        <v>458</v>
      </c>
      <c r="D151" s="26">
        <v>0</v>
      </c>
      <c r="F151" s="60"/>
      <c r="G151" s="59"/>
    </row>
    <row r="152" spans="1:7" ht="12.75">
      <c r="A152" t="s">
        <v>205</v>
      </c>
      <c r="B152" t="s">
        <v>206</v>
      </c>
      <c r="C152" s="64" t="s">
        <v>459</v>
      </c>
      <c r="D152" s="26">
        <v>0</v>
      </c>
      <c r="F152" s="60"/>
      <c r="G152" s="59"/>
    </row>
    <row r="153" spans="1:7" ht="12.75">
      <c r="A153" t="s">
        <v>207</v>
      </c>
      <c r="B153" t="s">
        <v>206</v>
      </c>
      <c r="C153" s="64" t="s">
        <v>460</v>
      </c>
      <c r="D153" s="26">
        <v>1</v>
      </c>
      <c r="F153" s="60"/>
      <c r="G153" s="59"/>
    </row>
    <row r="154" spans="1:7" ht="12.75">
      <c r="A154" t="s">
        <v>208</v>
      </c>
      <c r="B154" t="s">
        <v>206</v>
      </c>
      <c r="C154" s="64" t="s">
        <v>461</v>
      </c>
      <c r="D154" s="26">
        <v>0</v>
      </c>
      <c r="F154" s="60"/>
      <c r="G154" s="59"/>
    </row>
    <row r="155" spans="1:7" ht="12.75">
      <c r="A155" t="s">
        <v>209</v>
      </c>
      <c r="B155" t="s">
        <v>210</v>
      </c>
      <c r="C155" s="64" t="s">
        <v>462</v>
      </c>
      <c r="D155" s="26">
        <v>0</v>
      </c>
      <c r="F155" s="60"/>
      <c r="G155" s="59"/>
    </row>
    <row r="156" spans="1:7" ht="12.75">
      <c r="A156" t="s">
        <v>211</v>
      </c>
      <c r="B156" t="s">
        <v>212</v>
      </c>
      <c r="C156" s="64" t="s">
        <v>463</v>
      </c>
      <c r="D156" s="26">
        <v>0</v>
      </c>
      <c r="F156" s="60"/>
      <c r="G156" s="59"/>
    </row>
    <row r="157" spans="1:7" ht="12.75">
      <c r="A157" t="s">
        <v>213</v>
      </c>
      <c r="B157" t="s">
        <v>212</v>
      </c>
      <c r="C157" s="64" t="s">
        <v>464</v>
      </c>
      <c r="D157" s="26">
        <v>0</v>
      </c>
      <c r="F157" s="60"/>
      <c r="G157" s="59"/>
    </row>
    <row r="158" spans="1:7" ht="12.75">
      <c r="A158" t="s">
        <v>214</v>
      </c>
      <c r="B158" t="s">
        <v>215</v>
      </c>
      <c r="C158" s="64" t="s">
        <v>465</v>
      </c>
      <c r="D158" s="26">
        <v>0</v>
      </c>
      <c r="F158" s="60"/>
      <c r="G158" s="59"/>
    </row>
    <row r="159" spans="1:7" ht="12.75">
      <c r="A159" t="s">
        <v>216</v>
      </c>
      <c r="B159" t="s">
        <v>215</v>
      </c>
      <c r="C159" s="64" t="s">
        <v>466</v>
      </c>
      <c r="D159" s="26">
        <v>0</v>
      </c>
      <c r="F159" s="60"/>
      <c r="G159" s="59"/>
    </row>
    <row r="160" spans="1:7" ht="12.75">
      <c r="A160" t="s">
        <v>217</v>
      </c>
      <c r="B160" t="s">
        <v>218</v>
      </c>
      <c r="C160" s="64" t="s">
        <v>467</v>
      </c>
      <c r="D160" s="26">
        <v>0</v>
      </c>
      <c r="F160" s="60"/>
      <c r="G160" s="59"/>
    </row>
    <row r="161" spans="1:7" ht="12.75">
      <c r="A161" t="s">
        <v>219</v>
      </c>
      <c r="B161" t="s">
        <v>220</v>
      </c>
      <c r="C161" s="64" t="s">
        <v>468</v>
      </c>
      <c r="D161" s="26">
        <v>0</v>
      </c>
      <c r="F161" s="60"/>
      <c r="G161" s="59"/>
    </row>
    <row r="162" spans="1:7" ht="12.75">
      <c r="A162" t="s">
        <v>221</v>
      </c>
      <c r="B162" t="s">
        <v>220</v>
      </c>
      <c r="C162" s="64" t="s">
        <v>469</v>
      </c>
      <c r="D162" s="26">
        <v>0</v>
      </c>
      <c r="F162" s="60"/>
      <c r="G162" s="59"/>
    </row>
    <row r="163" spans="1:7" ht="12.75">
      <c r="A163" t="s">
        <v>222</v>
      </c>
      <c r="B163" t="s">
        <v>223</v>
      </c>
      <c r="C163" s="64" t="s">
        <v>470</v>
      </c>
      <c r="D163" s="26">
        <v>0</v>
      </c>
      <c r="F163" s="60"/>
      <c r="G163" s="59"/>
    </row>
    <row r="164" spans="1:7" ht="12.75">
      <c r="A164" t="s">
        <v>224</v>
      </c>
      <c r="B164" t="s">
        <v>223</v>
      </c>
      <c r="C164" s="64" t="s">
        <v>471</v>
      </c>
      <c r="D164" s="26">
        <v>0</v>
      </c>
      <c r="F164" s="60"/>
      <c r="G164" s="59"/>
    </row>
    <row r="165" spans="1:7" ht="12.75">
      <c r="A165" t="s">
        <v>225</v>
      </c>
      <c r="B165" t="s">
        <v>223</v>
      </c>
      <c r="C165" s="64" t="s">
        <v>472</v>
      </c>
      <c r="D165" s="26">
        <v>0</v>
      </c>
      <c r="F165" s="60"/>
      <c r="G165" s="59"/>
    </row>
    <row r="166" spans="1:7" ht="12.75">
      <c r="A166" t="s">
        <v>226</v>
      </c>
      <c r="B166" t="s">
        <v>223</v>
      </c>
      <c r="C166" s="64" t="s">
        <v>473</v>
      </c>
      <c r="D166" s="26">
        <v>0</v>
      </c>
      <c r="F166" s="60"/>
      <c r="G166" s="59"/>
    </row>
    <row r="167" spans="1:7" ht="12.75">
      <c r="A167" t="s">
        <v>227</v>
      </c>
      <c r="B167" t="s">
        <v>223</v>
      </c>
      <c r="C167" s="64" t="s">
        <v>474</v>
      </c>
      <c r="D167" s="26">
        <v>0</v>
      </c>
      <c r="F167" s="60"/>
      <c r="G167" s="59"/>
    </row>
    <row r="168" spans="1:7" ht="12.75">
      <c r="A168" t="s">
        <v>228</v>
      </c>
      <c r="B168" t="s">
        <v>229</v>
      </c>
      <c r="C168" s="64" t="s">
        <v>486</v>
      </c>
      <c r="D168" s="26">
        <v>0</v>
      </c>
      <c r="F168" s="60"/>
      <c r="G168" s="59"/>
    </row>
    <row r="169" spans="1:7" ht="12.75">
      <c r="A169" t="s">
        <v>230</v>
      </c>
      <c r="B169" t="s">
        <v>229</v>
      </c>
      <c r="C169" s="64" t="s">
        <v>475</v>
      </c>
      <c r="D169" s="26">
        <v>0</v>
      </c>
      <c r="F169" s="60"/>
      <c r="G169" s="59"/>
    </row>
    <row r="170" spans="1:7" ht="12.75">
      <c r="A170" t="s">
        <v>231</v>
      </c>
      <c r="B170" t="s">
        <v>229</v>
      </c>
      <c r="C170" s="64" t="s">
        <v>476</v>
      </c>
      <c r="D170" s="26">
        <v>1</v>
      </c>
      <c r="F170" s="60"/>
      <c r="G170" s="59"/>
    </row>
    <row r="171" spans="1:7" ht="12.75">
      <c r="A171" t="s">
        <v>232</v>
      </c>
      <c r="B171" t="s">
        <v>229</v>
      </c>
      <c r="C171" s="64" t="s">
        <v>477</v>
      </c>
      <c r="D171" s="26">
        <v>1</v>
      </c>
      <c r="F171" s="60"/>
      <c r="G171" s="59"/>
    </row>
    <row r="172" spans="1:7" ht="12.75">
      <c r="A172" t="s">
        <v>233</v>
      </c>
      <c r="B172" t="s">
        <v>229</v>
      </c>
      <c r="C172" s="64" t="s">
        <v>478</v>
      </c>
      <c r="D172" s="26">
        <v>1</v>
      </c>
      <c r="F172" s="60"/>
      <c r="G172" s="59"/>
    </row>
    <row r="173" spans="1:7" ht="12.75">
      <c r="A173" t="s">
        <v>234</v>
      </c>
      <c r="B173" t="s">
        <v>229</v>
      </c>
      <c r="C173" s="64" t="s">
        <v>479</v>
      </c>
      <c r="D173" s="26">
        <v>6</v>
      </c>
      <c r="F173" s="60"/>
      <c r="G173" s="59"/>
    </row>
    <row r="174" spans="1:7" ht="12.75">
      <c r="A174" t="s">
        <v>235</v>
      </c>
      <c r="B174" t="s">
        <v>229</v>
      </c>
      <c r="C174" s="64" t="s">
        <v>480</v>
      </c>
      <c r="D174" s="26">
        <v>0</v>
      </c>
      <c r="F174" s="60"/>
      <c r="G174" s="59"/>
    </row>
    <row r="175" spans="1:7" ht="12.75">
      <c r="A175" t="s">
        <v>236</v>
      </c>
      <c r="B175" t="s">
        <v>229</v>
      </c>
      <c r="C175" s="64" t="s">
        <v>481</v>
      </c>
      <c r="D175" s="26">
        <v>0</v>
      </c>
      <c r="F175" s="60"/>
      <c r="G175" s="59"/>
    </row>
    <row r="176" spans="1:7" ht="12.75">
      <c r="A176" t="s">
        <v>237</v>
      </c>
      <c r="B176" t="s">
        <v>229</v>
      </c>
      <c r="C176" s="64" t="s">
        <v>482</v>
      </c>
      <c r="D176" s="26">
        <v>0</v>
      </c>
      <c r="F176" s="60"/>
      <c r="G176" s="59"/>
    </row>
    <row r="177" spans="1:7" ht="12.75">
      <c r="A177" t="s">
        <v>238</v>
      </c>
      <c r="B177" t="s">
        <v>229</v>
      </c>
      <c r="C177" s="64" t="s">
        <v>483</v>
      </c>
      <c r="D177" s="26">
        <v>0</v>
      </c>
      <c r="F177" s="60"/>
      <c r="G177" s="59"/>
    </row>
    <row r="178" spans="1:7" ht="12.75">
      <c r="A178" t="s">
        <v>239</v>
      </c>
      <c r="B178" t="s">
        <v>229</v>
      </c>
      <c r="C178" s="64" t="s">
        <v>484</v>
      </c>
      <c r="D178" s="26">
        <v>0</v>
      </c>
      <c r="F178" s="60"/>
      <c r="G178" s="59"/>
    </row>
    <row r="179" spans="1:7" ht="12.75">
      <c r="A179" t="s">
        <v>240</v>
      </c>
      <c r="B179" t="s">
        <v>229</v>
      </c>
      <c r="C179" s="64" t="s">
        <v>485</v>
      </c>
      <c r="D179" s="26">
        <v>0</v>
      </c>
      <c r="F179" s="60"/>
      <c r="G179" s="59"/>
    </row>
    <row r="180" spans="1:7" ht="12.75">
      <c r="A180" s="3">
        <v>3200</v>
      </c>
      <c r="B180" t="s">
        <v>241</v>
      </c>
      <c r="C180" s="64" t="s">
        <v>242</v>
      </c>
      <c r="D180" s="26">
        <v>0</v>
      </c>
      <c r="F180" s="60"/>
      <c r="G180" s="59"/>
    </row>
    <row r="181" spans="1:7" ht="12.75">
      <c r="A181" s="3">
        <v>3210</v>
      </c>
      <c r="B181" t="s">
        <v>241</v>
      </c>
      <c r="C181" s="64" t="s">
        <v>243</v>
      </c>
      <c r="D181" s="26">
        <v>0</v>
      </c>
      <c r="F181" s="60"/>
      <c r="G181" s="59"/>
    </row>
    <row r="182" spans="1:7" ht="12.75">
      <c r="A182" s="3">
        <v>3220</v>
      </c>
      <c r="B182" t="s">
        <v>241</v>
      </c>
      <c r="C182" s="64" t="s">
        <v>244</v>
      </c>
      <c r="D182" s="26">
        <v>0</v>
      </c>
      <c r="F182" s="60"/>
      <c r="G182" s="59"/>
    </row>
    <row r="183" spans="1:7" ht="12.75">
      <c r="A183" s="3">
        <v>3230</v>
      </c>
      <c r="B183" t="s">
        <v>241</v>
      </c>
      <c r="C183" s="64" t="s">
        <v>245</v>
      </c>
      <c r="D183" s="26">
        <v>0</v>
      </c>
      <c r="F183" s="60"/>
      <c r="G183" s="59"/>
    </row>
    <row r="184" spans="1:7" ht="12.75">
      <c r="A184" s="3">
        <v>8001</v>
      </c>
      <c r="B184" t="s">
        <v>307</v>
      </c>
      <c r="C184" t="s">
        <v>308</v>
      </c>
      <c r="D184" s="26">
        <v>34</v>
      </c>
      <c r="F184" s="60"/>
      <c r="G184" s="59"/>
    </row>
    <row r="185" spans="1:7" ht="12.75">
      <c r="A185" s="13">
        <v>8041</v>
      </c>
      <c r="B185" s="13">
        <v>8041</v>
      </c>
      <c r="C185" s="86" t="s">
        <v>686</v>
      </c>
      <c r="D185" s="26">
        <v>0</v>
      </c>
      <c r="F185" s="60"/>
      <c r="G185" s="59"/>
    </row>
    <row r="186" spans="1:7" ht="12.75">
      <c r="A186" s="13">
        <v>8042</v>
      </c>
      <c r="B186" s="13">
        <v>8042</v>
      </c>
      <c r="C186" s="86" t="s">
        <v>687</v>
      </c>
      <c r="D186" s="26">
        <v>0</v>
      </c>
      <c r="F186" s="60"/>
      <c r="G186" s="59"/>
    </row>
    <row r="187" spans="1:7" ht="12.75">
      <c r="A187" s="13">
        <v>8043</v>
      </c>
      <c r="B187" s="13">
        <v>8043</v>
      </c>
      <c r="C187" s="86" t="s">
        <v>688</v>
      </c>
      <c r="D187" s="26">
        <v>0</v>
      </c>
      <c r="F187" s="60"/>
      <c r="G187" s="59"/>
    </row>
    <row r="188" spans="1:7" ht="12.75">
      <c r="A188" s="3">
        <v>9025</v>
      </c>
      <c r="B188" s="3">
        <v>9025</v>
      </c>
      <c r="C188" t="s">
        <v>248</v>
      </c>
      <c r="D188" s="26">
        <v>0</v>
      </c>
      <c r="F188" s="60"/>
      <c r="G188" s="59"/>
    </row>
    <row r="189" spans="1:7" ht="12.75">
      <c r="A189" s="3">
        <v>9030</v>
      </c>
      <c r="B189" s="3">
        <v>9030</v>
      </c>
      <c r="C189" t="s">
        <v>249</v>
      </c>
      <c r="D189" s="26">
        <v>0</v>
      </c>
      <c r="F189" s="60"/>
      <c r="G189" s="59"/>
    </row>
    <row r="190" spans="1:7" ht="12.75">
      <c r="A190" s="3">
        <v>9035</v>
      </c>
      <c r="B190" s="3">
        <v>9035</v>
      </c>
      <c r="C190" t="s">
        <v>250</v>
      </c>
      <c r="D190" s="26">
        <v>0</v>
      </c>
      <c r="F190" s="60"/>
      <c r="G190" s="59"/>
    </row>
    <row r="191" spans="1:7" ht="12.75">
      <c r="A191" s="3">
        <v>9040</v>
      </c>
      <c r="B191" s="3">
        <v>9040</v>
      </c>
      <c r="C191" t="s">
        <v>251</v>
      </c>
      <c r="D191" s="26">
        <v>0</v>
      </c>
      <c r="F191" s="60"/>
      <c r="G191" s="59"/>
    </row>
    <row r="192" spans="1:7" ht="12.75">
      <c r="A192" s="3">
        <v>9045</v>
      </c>
      <c r="B192" s="3">
        <v>9045</v>
      </c>
      <c r="C192" t="s">
        <v>252</v>
      </c>
      <c r="D192" s="26">
        <v>0</v>
      </c>
      <c r="F192" s="60"/>
      <c r="G192" s="59"/>
    </row>
    <row r="193" spans="1:7" ht="12.75">
      <c r="A193" s="3">
        <v>9050</v>
      </c>
      <c r="B193" s="3">
        <v>9050</v>
      </c>
      <c r="C193" t="s">
        <v>253</v>
      </c>
      <c r="D193" s="26">
        <v>0</v>
      </c>
      <c r="F193" s="60"/>
      <c r="G193" s="59"/>
    </row>
    <row r="194" spans="1:7" ht="12.75">
      <c r="A194" s="3">
        <v>9055</v>
      </c>
      <c r="B194" s="3">
        <v>9055</v>
      </c>
      <c r="C194" t="s">
        <v>254</v>
      </c>
      <c r="D194" s="26">
        <v>0</v>
      </c>
      <c r="F194" s="60"/>
      <c r="G194" s="59"/>
    </row>
    <row r="195" spans="1:7" ht="12.75">
      <c r="A195" s="3">
        <v>9060</v>
      </c>
      <c r="B195" s="3">
        <v>9060</v>
      </c>
      <c r="C195" t="s">
        <v>255</v>
      </c>
      <c r="D195" s="26">
        <v>0</v>
      </c>
      <c r="F195" s="60"/>
      <c r="G195" s="59"/>
    </row>
    <row r="196" spans="1:7" ht="12.75">
      <c r="A196" s="3">
        <v>9075</v>
      </c>
      <c r="B196" s="3">
        <v>9075</v>
      </c>
      <c r="C196" t="s">
        <v>256</v>
      </c>
      <c r="D196" s="26">
        <v>0</v>
      </c>
      <c r="F196" s="60"/>
      <c r="G196" s="59"/>
    </row>
    <row r="197" spans="1:7" ht="12.75">
      <c r="A197" s="3">
        <v>9080</v>
      </c>
      <c r="B197" s="3">
        <v>9080</v>
      </c>
      <c r="C197" t="s">
        <v>257</v>
      </c>
      <c r="D197" s="26">
        <v>0</v>
      </c>
      <c r="F197" s="60"/>
      <c r="G197" s="59"/>
    </row>
    <row r="198" spans="1:7" ht="12.75">
      <c r="A198" s="3">
        <v>9095</v>
      </c>
      <c r="B198" s="3">
        <v>9095</v>
      </c>
      <c r="C198" t="s">
        <v>258</v>
      </c>
      <c r="D198" s="26">
        <v>0</v>
      </c>
      <c r="F198" s="60"/>
      <c r="G198" s="59"/>
    </row>
    <row r="199" spans="1:7" ht="12.75">
      <c r="A199" s="3">
        <v>9120</v>
      </c>
      <c r="B199" s="3">
        <v>9120</v>
      </c>
      <c r="C199" t="s">
        <v>259</v>
      </c>
      <c r="D199" s="26">
        <v>0</v>
      </c>
      <c r="F199" s="60"/>
      <c r="G199" s="59"/>
    </row>
    <row r="200" spans="1:7" ht="12.75">
      <c r="A200" s="3">
        <v>9125</v>
      </c>
      <c r="B200" s="3">
        <v>9125</v>
      </c>
      <c r="C200" t="s">
        <v>260</v>
      </c>
      <c r="D200" s="26">
        <v>0</v>
      </c>
      <c r="F200" s="60"/>
      <c r="G200" s="59"/>
    </row>
    <row r="201" spans="1:7" ht="12.75">
      <c r="A201" s="3">
        <v>9130</v>
      </c>
      <c r="B201" s="3">
        <v>9130</v>
      </c>
      <c r="C201" t="s">
        <v>487</v>
      </c>
      <c r="D201" s="26">
        <v>0</v>
      </c>
      <c r="F201" s="60"/>
      <c r="G201" s="59"/>
    </row>
    <row r="202" spans="1:7" ht="12.75">
      <c r="A202" s="3">
        <v>9135</v>
      </c>
      <c r="B202" s="3">
        <v>9135</v>
      </c>
      <c r="C202" t="s">
        <v>488</v>
      </c>
      <c r="D202" s="26">
        <v>0</v>
      </c>
      <c r="F202" s="60"/>
      <c r="G202" s="59"/>
    </row>
    <row r="203" spans="1:7" ht="12.75">
      <c r="A203" s="3">
        <v>9140</v>
      </c>
      <c r="B203" s="3">
        <v>9140</v>
      </c>
      <c r="C203" t="s">
        <v>261</v>
      </c>
      <c r="D203" s="26">
        <v>0</v>
      </c>
      <c r="F203" s="60"/>
      <c r="G203" s="59"/>
    </row>
    <row r="204" spans="1:7" ht="12.75">
      <c r="A204" s="3">
        <v>9145</v>
      </c>
      <c r="B204" s="3">
        <v>9145</v>
      </c>
      <c r="C204" t="s">
        <v>262</v>
      </c>
      <c r="D204" s="26">
        <v>0</v>
      </c>
      <c r="F204" s="60"/>
      <c r="G204" s="59"/>
    </row>
    <row r="205" spans="1:7" ht="12.75">
      <c r="A205" s="3" t="s">
        <v>247</v>
      </c>
      <c r="B205" s="3" t="s">
        <v>247</v>
      </c>
      <c r="C205" t="s">
        <v>263</v>
      </c>
      <c r="D205" s="26">
        <v>0</v>
      </c>
      <c r="F205" s="60"/>
      <c r="G205" s="59"/>
    </row>
    <row r="206" spans="1:7" ht="12.75">
      <c r="A206" s="3">
        <v>9160</v>
      </c>
      <c r="B206" s="3">
        <v>9160</v>
      </c>
      <c r="C206" t="s">
        <v>264</v>
      </c>
      <c r="D206" s="26">
        <v>0</v>
      </c>
      <c r="F206" s="60"/>
      <c r="G206" s="59"/>
    </row>
    <row r="207" spans="1:7" ht="12.75">
      <c r="A207" s="3">
        <v>9165</v>
      </c>
      <c r="B207" s="3">
        <v>9165</v>
      </c>
      <c r="C207" t="s">
        <v>489</v>
      </c>
      <c r="D207" s="26">
        <v>0</v>
      </c>
      <c r="F207" s="9"/>
      <c r="G207" s="59"/>
    </row>
    <row r="208" spans="1:7" ht="12.75">
      <c r="A208" s="3">
        <v>9170</v>
      </c>
      <c r="B208" s="3">
        <v>9170</v>
      </c>
      <c r="C208" s="119" t="s">
        <v>689</v>
      </c>
      <c r="D208" s="26">
        <v>0</v>
      </c>
      <c r="F208" s="9"/>
      <c r="G208" s="59"/>
    </row>
    <row r="209" spans="4:7" ht="12.75">
      <c r="D209" s="24"/>
      <c r="F209" s="9"/>
      <c r="G209" s="59"/>
    </row>
    <row r="210" ht="12.75">
      <c r="D210">
        <f>SUM(D6:D209)</f>
        <v>212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2014-15: Data Pipeline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Christel, Mary Lynn</cp:lastModifiedBy>
  <cp:lastPrinted>2009-07-14T16:14:25Z</cp:lastPrinted>
  <dcterms:created xsi:type="dcterms:W3CDTF">2003-07-29T17:52:22Z</dcterms:created>
  <dcterms:modified xsi:type="dcterms:W3CDTF">2015-08-31T19:34:41Z</dcterms:modified>
  <cp:category/>
  <cp:version/>
  <cp:contentType/>
  <cp:contentStatus/>
</cp:coreProperties>
</file>